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5440" windowHeight="15390"/>
  </bookViews>
  <sheets>
    <sheet name="Calcul Cobrace" sheetId="13" r:id="rId1"/>
    <sheet name="Montants de base" sheetId="10" state="hidden" r:id="rId2"/>
  </sheets>
  <definedNames>
    <definedName name="test">#REF!</definedName>
    <definedName name="_xlnm.Print_Area" localSheetId="0">'Calcul Cobrace'!$A$1:$O$24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3" l="1"/>
  <c r="G11" i="13" l="1"/>
  <c r="D12" i="13" s="1"/>
  <c r="C12" i="13" l="1"/>
  <c r="I15" i="13"/>
</calcChain>
</file>

<file path=xl/sharedStrings.xml><?xml version="1.0" encoding="utf-8"?>
<sst xmlns="http://schemas.openxmlformats.org/spreadsheetml/2006/main" count="15" uniqueCount="15">
  <si>
    <t>Superficie plancher bureaux (m²)</t>
  </si>
  <si>
    <t>Zone</t>
  </si>
  <si>
    <t>Montant</t>
  </si>
  <si>
    <t>A</t>
  </si>
  <si>
    <t>B</t>
  </si>
  <si>
    <t>C</t>
  </si>
  <si>
    <t>Zone d'accessibilité (A,B,C) :</t>
  </si>
  <si>
    <t>Nombre d'emplacements de référence admis selon COBRACE :</t>
  </si>
  <si>
    <t>Demande initiale</t>
  </si>
  <si>
    <t>Total parking :</t>
  </si>
  <si>
    <t>Dont dérogation et excédents</t>
  </si>
  <si>
    <t>Estimation de la charge environnementale :</t>
  </si>
  <si>
    <t xml:space="preserve">après  </t>
  </si>
  <si>
    <t>année(s) :</t>
  </si>
  <si>
    <t>Calcul COBRACE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</si>
</sst>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rgb="FF002060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8"/>
      <color theme="0"/>
      <name val="Arial"/>
      <family val="2"/>
      <scheme val="major"/>
    </font>
    <font>
      <sz val="11"/>
      <color rgb="FF273741"/>
      <name val="Arial"/>
      <family val="2"/>
      <scheme val="minor"/>
    </font>
    <font>
      <i/>
      <sz val="11"/>
      <color rgb="FF4E6E82"/>
      <name val="Arial"/>
      <family val="2"/>
      <scheme val="minor"/>
    </font>
    <font>
      <b/>
      <i/>
      <sz val="11"/>
      <color rgb="FF4E6E8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9" tint="-0.24994659260841701"/>
      <name val="Arial"/>
      <family val="2"/>
      <scheme val="minor"/>
    </font>
    <font>
      <b/>
      <sz val="11"/>
      <color rgb="FFFE730A"/>
      <name val="Arial"/>
      <family val="2"/>
      <scheme val="minor"/>
    </font>
    <font>
      <sz val="11"/>
      <color rgb="FFFE730A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82A1"/>
        <bgColor indexed="64"/>
      </patternFill>
    </fill>
    <fill>
      <patternFill patternType="solid">
        <fgColor rgb="FFA9D579"/>
        <bgColor indexed="64"/>
      </patternFill>
    </fill>
    <fill>
      <patternFill patternType="solid">
        <fgColor rgb="FF98AB93"/>
        <bgColor indexed="64"/>
      </patternFill>
    </fill>
    <fill>
      <patternFill patternType="solid">
        <fgColor rgb="FF7EBB3B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 applyAlignment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7" borderId="3" applyNumberFormat="0" applyAlignment="0" applyProtection="0"/>
    <xf numFmtId="0" fontId="5" fillId="8" borderId="1">
      <alignment horizontal="left"/>
    </xf>
    <xf numFmtId="0" fontId="1" fillId="6" borderId="0" applyBorder="0" applyAlignment="0" applyProtection="0"/>
    <xf numFmtId="0" fontId="3" fillId="4" borderId="0" applyBorder="0" applyAlignment="0" applyProtection="0"/>
    <xf numFmtId="0" fontId="1" fillId="5" borderId="0" applyBorder="0" applyAlignment="0" applyProtection="0"/>
    <xf numFmtId="0" fontId="9" fillId="3" borderId="6" applyBorder="0" applyAlignment="0">
      <alignment horizontal="center" vertical="center"/>
    </xf>
    <xf numFmtId="0" fontId="8" fillId="3" borderId="7" applyBorder="0" applyAlignment="0">
      <alignment horizontal="center"/>
    </xf>
    <xf numFmtId="0" fontId="1" fillId="2" borderId="12">
      <alignment horizontal="center" vertical="center"/>
      <protection locked="0"/>
    </xf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6" fillId="9" borderId="1">
      <alignment horizontal="center" vertical="center"/>
    </xf>
    <xf numFmtId="0" fontId="7" fillId="10" borderId="1">
      <alignment horizontal="center" vertical="center"/>
    </xf>
  </cellStyleXfs>
  <cellXfs count="42">
    <xf numFmtId="0" fontId="0" fillId="0" borderId="0" xfId="0"/>
    <xf numFmtId="0" fontId="0" fillId="3" borderId="0" xfId="0" applyFill="1"/>
    <xf numFmtId="0" fontId="0" fillId="3" borderId="0" xfId="0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/>
    <xf numFmtId="164" fontId="0" fillId="0" borderId="0" xfId="2" applyFont="1"/>
    <xf numFmtId="11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8" fillId="3" borderId="6" xfId="9" applyBorder="1" applyAlignment="1">
      <alignment horizontal="center" vertical="center"/>
    </xf>
    <xf numFmtId="0" fontId="1" fillId="2" borderId="12" xfId="10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" fillId="2" borderId="12" xfId="10" applyAlignment="1">
      <alignment horizontal="center" vertical="center"/>
      <protection locked="0"/>
    </xf>
    <xf numFmtId="0" fontId="0" fillId="3" borderId="0" xfId="0" applyFill="1" applyAlignment="1">
      <alignment horizontal="right"/>
    </xf>
    <xf numFmtId="164" fontId="8" fillId="3" borderId="0" xfId="2" applyFont="1" applyFill="1" applyBorder="1" applyAlignment="1">
      <alignment horizontal="left"/>
    </xf>
    <xf numFmtId="0" fontId="0" fillId="2" borderId="12" xfId="10" applyFont="1" applyAlignment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1" fillId="3" borderId="0" xfId="0" applyFont="1" applyFill="1"/>
    <xf numFmtId="0" fontId="0" fillId="3" borderId="0" xfId="0" applyFill="1" applyAlignment="1" applyProtection="1">
      <alignment horizontal="center"/>
    </xf>
    <xf numFmtId="0" fontId="4" fillId="7" borderId="3" xfId="3" applyAlignment="1">
      <alignment horizontal="center"/>
    </xf>
    <xf numFmtId="0" fontId="2" fillId="3" borderId="0" xfId="1" applyFill="1" applyAlignment="1">
      <alignment horizontal="right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12" xfId="10" applyAlignment="1">
      <alignment horizontal="center" vertical="center"/>
      <protection locked="0"/>
    </xf>
    <xf numFmtId="0" fontId="8" fillId="3" borderId="0" xfId="9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10" fillId="3" borderId="0" xfId="0" applyFont="1" applyFill="1" applyAlignment="1">
      <alignment horizontal="center"/>
    </xf>
  </cellXfs>
  <cellStyles count="16">
    <cellStyle name="Décision" xfId="6"/>
    <cellStyle name="Dossier Complet" xfId="5"/>
    <cellStyle name="Dossier IN" xfId="7"/>
    <cellStyle name="Input" xfId="10"/>
    <cellStyle name="Libellé1" xfId="4"/>
    <cellStyle name="Lien hypertexte" xfId="1" builtinId="8" customBuiltin="1"/>
    <cellStyle name="Monétaire" xfId="2" builtinId="4"/>
    <cellStyle name="Normal" xfId="0" builtinId="0" customBuiltin="1"/>
    <cellStyle name="Normal 2" xfId="11"/>
    <cellStyle name="Normal 3" xfId="12"/>
    <cellStyle name="Titre" xfId="3" builtinId="15" customBuiltin="1"/>
    <cellStyle name="Titre 2" xfId="13"/>
    <cellStyle name="Valeur calculée" xfId="9"/>
    <cellStyle name="Valeur Calculée 2" xfId="15"/>
    <cellStyle name="Valeur reprise" xfId="8"/>
    <cellStyle name="Valeur reprise 2" xfId="14"/>
  </cellStyles>
  <dxfs count="0"/>
  <tableStyles count="0" defaultTableStyle="TableStyleMedium2" defaultPivotStyle="PivotStyleMedium9"/>
  <colors>
    <mruColors>
      <color rgb="FFFE730A"/>
      <color rgb="FF7EBB3B"/>
      <color rgb="FF98AB93"/>
      <color rgb="FF72A935"/>
      <color rgb="FF93CA56"/>
      <color rgb="FF4E6E82"/>
      <color rgb="FFA9D579"/>
      <color rgb="FF273741"/>
      <color rgb="FF0082A1"/>
      <color rgb="FF85C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3</xdr:row>
      <xdr:rowOff>0</xdr:rowOff>
    </xdr:from>
    <xdr:to>
      <xdr:col>12</xdr:col>
      <xdr:colOff>171450</xdr:colOff>
      <xdr:row>5</xdr:row>
      <xdr:rowOff>114299</xdr:rowOff>
    </xdr:to>
    <xdr:sp macro="" textlink="">
      <xdr:nvSpPr>
        <xdr:cNvPr id="2" name="Rectangle à coins arrond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314950" y="704850"/>
          <a:ext cx="2247900" cy="542924"/>
        </a:xfrm>
        <a:prstGeom prst="wedgeRoundRectCallout">
          <a:avLst>
            <a:gd name="adj1" fmla="val -88271"/>
            <a:gd name="adj2" fmla="val 26701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900">
              <a:solidFill>
                <a:schemeClr val="bg2"/>
              </a:solidFill>
            </a:rPr>
            <a:t>Introduisez</a:t>
          </a:r>
          <a:r>
            <a:rPr lang="fr-BE" sz="900" baseline="0">
              <a:solidFill>
                <a:schemeClr val="bg2"/>
              </a:solidFill>
            </a:rPr>
            <a:t> les deux paramètres nécessaires au calcul de référence COBRACE</a:t>
          </a:r>
          <a:endParaRPr lang="fr-BE" sz="900">
            <a:solidFill>
              <a:schemeClr val="bg2"/>
            </a:solidFill>
          </a:endParaRPr>
        </a:p>
      </xdr:txBody>
    </xdr:sp>
    <xdr:clientData/>
  </xdr:twoCellAnchor>
  <xdr:twoCellAnchor>
    <xdr:from>
      <xdr:col>8</xdr:col>
      <xdr:colOff>314325</xdr:colOff>
      <xdr:row>6</xdr:row>
      <xdr:rowOff>85724</xdr:rowOff>
    </xdr:from>
    <xdr:to>
      <xdr:col>13</xdr:col>
      <xdr:colOff>28575</xdr:colOff>
      <xdr:row>7</xdr:row>
      <xdr:rowOff>285749</xdr:rowOff>
    </xdr:to>
    <xdr:sp macro="" textlink="">
      <xdr:nvSpPr>
        <xdr:cNvPr id="3" name="Rectangle à coins arrondi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372100" y="1466849"/>
          <a:ext cx="2362200" cy="447675"/>
        </a:xfrm>
        <a:prstGeom prst="wedgeRoundRectCallout">
          <a:avLst>
            <a:gd name="adj1" fmla="val -88346"/>
            <a:gd name="adj2" fmla="val 29627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Le nombre d'emplacements admis par le COBRACE est automatiquement calculé.</a:t>
          </a:r>
        </a:p>
      </xdr:txBody>
    </xdr:sp>
    <xdr:clientData/>
  </xdr:twoCellAnchor>
  <xdr:twoCellAnchor>
    <xdr:from>
      <xdr:col>11</xdr:col>
      <xdr:colOff>695325</xdr:colOff>
      <xdr:row>8</xdr:row>
      <xdr:rowOff>123825</xdr:rowOff>
    </xdr:from>
    <xdr:to>
      <xdr:col>15</xdr:col>
      <xdr:colOff>485775</xdr:colOff>
      <xdr:row>10</xdr:row>
      <xdr:rowOff>171450</xdr:rowOff>
    </xdr:to>
    <xdr:sp macro="" textlink="">
      <xdr:nvSpPr>
        <xdr:cNvPr id="4" name="Rectangle à coins arrondis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248525" y="2152650"/>
          <a:ext cx="2095500" cy="542925"/>
        </a:xfrm>
        <a:prstGeom prst="wedgeRoundRectCallout">
          <a:avLst>
            <a:gd name="adj1" fmla="val -104016"/>
            <a:gd name="adj2" fmla="val -1756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Indiquez ici le nombre total d'emplacements demandés au moment de l'introduction du dossier.</a:t>
          </a:r>
        </a:p>
      </xdr:txBody>
    </xdr:sp>
    <xdr:clientData/>
  </xdr:twoCellAnchor>
  <xdr:twoCellAnchor>
    <xdr:from>
      <xdr:col>3</xdr:col>
      <xdr:colOff>1724025</xdr:colOff>
      <xdr:row>18</xdr:row>
      <xdr:rowOff>133350</xdr:rowOff>
    </xdr:from>
    <xdr:to>
      <xdr:col>8</xdr:col>
      <xdr:colOff>0</xdr:colOff>
      <xdr:row>23</xdr:row>
      <xdr:rowOff>123824</xdr:rowOff>
    </xdr:to>
    <xdr:sp macro="" textlink="">
      <xdr:nvSpPr>
        <xdr:cNvPr id="5" name="Rectangle à coins arrondis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476500" y="4581525"/>
          <a:ext cx="2581275" cy="895349"/>
        </a:xfrm>
        <a:prstGeom prst="wedgeRoundRectCallout">
          <a:avLst>
            <a:gd name="adj1" fmla="val -4820"/>
            <a:gd name="adj2" fmla="val -130962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Estimation de la charge annuelle qu'il faudra payer pour l'excédent.</a:t>
          </a:r>
        </a:p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En changeant le nombre d'années, vous appliquez l'augmentation annuelle de 10%.</a:t>
          </a:r>
        </a:p>
      </xdr:txBody>
    </xdr:sp>
    <xdr:clientData/>
  </xdr:twoCellAnchor>
  <xdr:twoCellAnchor>
    <xdr:from>
      <xdr:col>11</xdr:col>
      <xdr:colOff>628650</xdr:colOff>
      <xdr:row>11</xdr:row>
      <xdr:rowOff>114300</xdr:rowOff>
    </xdr:from>
    <xdr:to>
      <xdr:col>15</xdr:col>
      <xdr:colOff>409576</xdr:colOff>
      <xdr:row>13</xdr:row>
      <xdr:rowOff>190500</xdr:rowOff>
    </xdr:to>
    <xdr:sp macro="" textlink="">
      <xdr:nvSpPr>
        <xdr:cNvPr id="6" name="Rectangle à coins arrondis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7181850" y="2895600"/>
          <a:ext cx="2085976" cy="571500"/>
        </a:xfrm>
        <a:prstGeom prst="wedgeRoundRectCallout">
          <a:avLst>
            <a:gd name="adj1" fmla="val -113115"/>
            <a:gd name="adj2" fmla="val -93755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r-BE" sz="900">
              <a:solidFill>
                <a:schemeClr val="bg2"/>
              </a:solidFill>
              <a:latin typeface="+mn-lt"/>
              <a:ea typeface="+mn-ea"/>
              <a:cs typeface="+mn-cs"/>
            </a:rPr>
            <a:t>Le nombre d'emplacements en excédent du nombre de référence COBRACE est indiqué ici.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été">
  <a:themeElements>
    <a:clrScheme name="IBGE">
      <a:dk1>
        <a:srgbClr val="006F90"/>
      </a:dk1>
      <a:lt1>
        <a:sysClr val="window" lastClr="FFFFFF"/>
      </a:lt1>
      <a:dk2>
        <a:srgbClr val="3B3B3B"/>
      </a:dk2>
      <a:lt2>
        <a:srgbClr val="006F90"/>
      </a:lt2>
      <a:accent1>
        <a:srgbClr val="DFEFCD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Personnalisé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été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-9.9978637043366805E-2"/>
  </sheetPr>
  <dimension ref="A1:R19"/>
  <sheetViews>
    <sheetView tabSelected="1" zoomScaleNormal="100" workbookViewId="0">
      <selection activeCell="G10" sqref="G10:I10"/>
    </sheetView>
  </sheetViews>
  <sheetFormatPr baseColWidth="10" defaultColWidth="11" defaultRowHeight="14.25" x14ac:dyDescent="0.2"/>
  <cols>
    <col min="1" max="1" width="2.25" style="1" customWidth="1"/>
    <col min="2" max="2" width="3.25" style="1" customWidth="1"/>
    <col min="3" max="3" width="4.375" style="1" customWidth="1"/>
    <col min="4" max="4" width="34.25" style="1" customWidth="1"/>
    <col min="5" max="5" width="12.375" style="1" customWidth="1"/>
    <col min="6" max="6" width="1.625" style="1" customWidth="1"/>
    <col min="7" max="7" width="4.125" style="8" customWidth="1"/>
    <col min="8" max="8" width="4.125" style="1" customWidth="1"/>
    <col min="9" max="9" width="11.375" style="1" bestFit="1" customWidth="1"/>
    <col min="10" max="11" width="4.125" style="1" customWidth="1"/>
    <col min="12" max="12" width="11" style="1"/>
    <col min="13" max="14" width="4.125" style="1" customWidth="1"/>
    <col min="15" max="16384" width="11" style="1"/>
  </cols>
  <sheetData>
    <row r="1" spans="1:18" s="3" customFormat="1" ht="15.75" customHeight="1" thickBot="1" x14ac:dyDescent="0.25">
      <c r="A1" s="24"/>
      <c r="B1" s="24"/>
      <c r="C1" s="24"/>
      <c r="D1" s="24"/>
      <c r="E1" s="24"/>
      <c r="F1" s="24"/>
      <c r="G1" s="24"/>
      <c r="H1" s="24"/>
    </row>
    <row r="2" spans="1:18" s="3" customFormat="1" ht="24.75" thickTop="1" thickBot="1" x14ac:dyDescent="0.4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15" thickTop="1" x14ac:dyDescent="0.2">
      <c r="C3" s="2"/>
      <c r="D3" s="7"/>
    </row>
    <row r="4" spans="1:18" ht="15" thickBot="1" x14ac:dyDescent="0.25"/>
    <row r="5" spans="1:18" ht="20.100000000000001" customHeight="1" thickBot="1" x14ac:dyDescent="0.25">
      <c r="B5" s="34" t="s">
        <v>6</v>
      </c>
      <c r="C5" s="35"/>
      <c r="D5" s="36"/>
      <c r="E5" s="21"/>
      <c r="R5" s="17"/>
    </row>
    <row r="6" spans="1:18" ht="20.100000000000001" customHeight="1" thickBot="1" x14ac:dyDescent="0.25">
      <c r="B6" s="37" t="s">
        <v>0</v>
      </c>
      <c r="C6" s="38"/>
      <c r="D6" s="39"/>
      <c r="E6" s="18"/>
    </row>
    <row r="7" spans="1:18" ht="20.100000000000001" customHeight="1" x14ac:dyDescent="0.2">
      <c r="B7" s="9"/>
      <c r="C7" s="10"/>
      <c r="D7" s="10"/>
      <c r="E7" s="11"/>
    </row>
    <row r="8" spans="1:18" ht="31.5" customHeight="1" x14ac:dyDescent="0.2">
      <c r="B8" s="27" t="s">
        <v>7</v>
      </c>
      <c r="C8" s="28"/>
      <c r="D8" s="28"/>
      <c r="E8" s="15">
        <f>IF(E6=0,0,IF(E5="A",IF(E6&lt;51,2,INT((E6-251)/200)+3),IF(E5="B",INT((E6-1)/100)+1,IF(E5="C",INT((E6-1)/60)+1,0))))</f>
        <v>0</v>
      </c>
    </row>
    <row r="9" spans="1:18" ht="20.100000000000001" customHeight="1" thickBot="1" x14ac:dyDescent="0.25">
      <c r="G9" s="29" t="s">
        <v>8</v>
      </c>
      <c r="H9" s="30"/>
      <c r="I9" s="31"/>
      <c r="J9" s="10"/>
    </row>
    <row r="10" spans="1:18" ht="20.100000000000001" customHeight="1" thickBot="1" x14ac:dyDescent="0.25">
      <c r="B10" s="40" t="s">
        <v>9</v>
      </c>
      <c r="C10" s="40"/>
      <c r="D10" s="40"/>
      <c r="E10" s="22"/>
      <c r="F10" s="22"/>
      <c r="G10" s="32"/>
      <c r="H10" s="32"/>
      <c r="I10" s="32"/>
      <c r="J10" s="10"/>
    </row>
    <row r="11" spans="1:18" ht="20.100000000000001" customHeight="1" x14ac:dyDescent="0.2">
      <c r="B11" s="40" t="s">
        <v>10</v>
      </c>
      <c r="C11" s="40"/>
      <c r="D11" s="40"/>
      <c r="E11" s="22"/>
      <c r="F11" s="22"/>
      <c r="G11" s="33">
        <f>MAX(0,G10-$E8)</f>
        <v>0</v>
      </c>
      <c r="H11" s="33"/>
      <c r="I11" s="33"/>
      <c r="J11" s="10"/>
    </row>
    <row r="12" spans="1:18" ht="20.100000000000001" customHeight="1" x14ac:dyDescent="0.25">
      <c r="C12" s="23" t="str">
        <f>IF(G11&gt;0,CHAR(232),"")</f>
        <v/>
      </c>
      <c r="D12" s="41" t="str">
        <f>IF(G11=0,"",IF(G11&lt;3,"Pas d'évaluation d'incidence à réaliser",IF(G11&lt;11,"Evaluation d'incidence à réaliser par le demandeur","Evaluation d'incidence à réaliser par un bureau enregistré ou un bureau agréé EI")))</f>
        <v/>
      </c>
      <c r="E12" s="41"/>
      <c r="F12" s="41"/>
      <c r="G12" s="41"/>
      <c r="H12" s="41"/>
      <c r="I12" s="41"/>
      <c r="J12" s="41"/>
    </row>
    <row r="13" spans="1:18" ht="20.100000000000001" customHeight="1" x14ac:dyDescent="0.2">
      <c r="G13" s="12"/>
      <c r="H13" s="13"/>
      <c r="I13" s="13"/>
      <c r="J13" s="10"/>
    </row>
    <row r="14" spans="1:18" ht="20.100000000000001" customHeight="1" thickBot="1" x14ac:dyDescent="0.25">
      <c r="B14" s="1" t="s">
        <v>11</v>
      </c>
      <c r="G14" s="12"/>
      <c r="H14" s="13"/>
      <c r="I14" s="13"/>
      <c r="J14" s="10"/>
    </row>
    <row r="15" spans="1:18" ht="15" customHeight="1" thickBot="1" x14ac:dyDescent="0.3">
      <c r="D15" s="19" t="s">
        <v>12</v>
      </c>
      <c r="E15" s="16">
        <v>1</v>
      </c>
      <c r="G15" s="12" t="s">
        <v>13</v>
      </c>
      <c r="H15" s="13"/>
      <c r="I15" s="20">
        <f>IF(G11&lt;3,0,G11*LOOKUP(E5,'Montants de base'!A2:A4,'Montants de base'!B2:B4)*POWER(1.1,(MAX(E15,1))-1))</f>
        <v>0</v>
      </c>
      <c r="J15" s="10"/>
    </row>
    <row r="16" spans="1:18" ht="20.100000000000001" customHeight="1" x14ac:dyDescent="0.2">
      <c r="G16" s="12"/>
      <c r="H16" s="13"/>
      <c r="I16" s="13"/>
      <c r="J16" s="10"/>
    </row>
    <row r="17" spans="7:15" ht="20.100000000000001" customHeight="1" x14ac:dyDescent="0.2">
      <c r="G17" s="12"/>
      <c r="H17" s="13"/>
      <c r="I17" s="13"/>
      <c r="J17" s="10"/>
    </row>
    <row r="18" spans="7:15" ht="20.100000000000001" customHeight="1" x14ac:dyDescent="0.2">
      <c r="L18" s="26"/>
      <c r="M18" s="26"/>
      <c r="N18" s="26"/>
      <c r="O18" s="26"/>
    </row>
    <row r="19" spans="7:15" x14ac:dyDescent="0.2">
      <c r="N19" s="14"/>
    </row>
  </sheetData>
  <sheetProtection algorithmName="SHA-512" hashValue="+yqmdjoKdwXwLToJ2D6NYY+3tejq8ombLVl7zH6Lg0Rn0Cfho5arU6aA0chLIyxdGAg/F2kMNzmHRjgkO7oIXg==" saltValue="6+o9EFIQxqMeD3Jde7af+w==" spinCount="100000" sheet="1" objects="1" scenarios="1" selectLockedCells="1"/>
  <mergeCells count="12">
    <mergeCell ref="A1:H1"/>
    <mergeCell ref="B2:O2"/>
    <mergeCell ref="L18:O18"/>
    <mergeCell ref="B8:D8"/>
    <mergeCell ref="G9:I9"/>
    <mergeCell ref="G10:I10"/>
    <mergeCell ref="G11:I11"/>
    <mergeCell ref="B5:D5"/>
    <mergeCell ref="B6:D6"/>
    <mergeCell ref="B10:D10"/>
    <mergeCell ref="B11:D11"/>
    <mergeCell ref="D12:J12"/>
  </mergeCells>
  <dataValidations count="2">
    <dataValidation type="list" allowBlank="1" showInputMessage="1" showErrorMessage="1" sqref="E5">
      <formula1>"A,B,C"</formula1>
    </dataValidation>
    <dataValidation type="list" allowBlank="1" showInputMessage="1" showErrorMessage="1" sqref="E15">
      <formula1>"1,2,3,4,5,6,7,8,9,10,11,12,13,14,15"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</sheetPr>
  <dimension ref="A1:B4"/>
  <sheetViews>
    <sheetView workbookViewId="0">
      <selection activeCell="B3" sqref="B3"/>
    </sheetView>
  </sheetViews>
  <sheetFormatPr baseColWidth="10" defaultColWidth="11" defaultRowHeight="14.25" x14ac:dyDescent="0.2"/>
  <sheetData>
    <row r="1" spans="1:2" x14ac:dyDescent="0.2">
      <c r="A1" s="4" t="s">
        <v>1</v>
      </c>
      <c r="B1" s="4" t="s">
        <v>2</v>
      </c>
    </row>
    <row r="2" spans="1:2" x14ac:dyDescent="0.2">
      <c r="A2" s="6" t="s">
        <v>3</v>
      </c>
      <c r="B2" s="5">
        <v>450</v>
      </c>
    </row>
    <row r="3" spans="1:2" x14ac:dyDescent="0.2">
      <c r="A3" s="6" t="s">
        <v>4</v>
      </c>
      <c r="B3" s="5">
        <v>350</v>
      </c>
    </row>
    <row r="4" spans="1:2" x14ac:dyDescent="0.2">
      <c r="A4" s="6" t="s">
        <v>5</v>
      </c>
      <c r="B4" s="5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Cobrace</vt:lpstr>
      <vt:lpstr>Montants de base</vt:lpstr>
      <vt:lpstr>'Calcul Cobrace'!Zone_d_impression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Emplacements</dc:title>
  <dc:creator/>
  <cp:lastModifiedBy/>
  <dcterms:created xsi:type="dcterms:W3CDTF">2006-09-16T00:00:00Z</dcterms:created>
  <dcterms:modified xsi:type="dcterms:W3CDTF">2022-01-19T10:44:46Z</dcterms:modified>
</cp:coreProperties>
</file>