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always" codeName="DieseArbeitsmappe" hidePivotFieldList="1" defaultThemeVersion="124226"/>
  <mc:AlternateContent xmlns:mc="http://schemas.openxmlformats.org/markup-compatibility/2006">
    <mc:Choice Requires="x15">
      <x15ac:absPath xmlns:x15ac="http://schemas.microsoft.com/office/spreadsheetml/2010/11/ac" url="\\data\ged$\18_DATA_PLAN_ACE\01_DATA\00_Diffusion\Synthèse_Inventaires\"/>
    </mc:Choice>
  </mc:AlternateContent>
  <xr:revisionPtr revIDLastSave="0" documentId="13_ncr:1_{96F6237A-2A7A-49FD-A9CC-C7CF9844AC8F}" xr6:coauthVersionLast="47" xr6:coauthVersionMax="47" xr10:uidLastSave="{00000000-0000-0000-0000-000000000000}"/>
  <bookViews>
    <workbookView xWindow="-108" yWindow="-108" windowWidth="23256" windowHeight="12576" tabRatio="745" xr2:uid="{00000000-000D-0000-FFFF-FFFF00000000}"/>
  </bookViews>
  <sheets>
    <sheet name="1990" sheetId="95" r:id="rId1"/>
    <sheet name="1991" sheetId="94" r:id="rId2"/>
    <sheet name="1992" sheetId="93" r:id="rId3"/>
    <sheet name="1993" sheetId="92" r:id="rId4"/>
    <sheet name="1994" sheetId="91" r:id="rId5"/>
    <sheet name="1995" sheetId="90" r:id="rId6"/>
    <sheet name="1996" sheetId="89" r:id="rId7"/>
    <sheet name="1997" sheetId="88" r:id="rId8"/>
    <sheet name="1998" sheetId="87" r:id="rId9"/>
    <sheet name="1999" sheetId="86" r:id="rId10"/>
    <sheet name="2000" sheetId="85" r:id="rId11"/>
    <sheet name="2001" sheetId="84" r:id="rId12"/>
    <sheet name="2002" sheetId="83" r:id="rId13"/>
    <sheet name="2003" sheetId="82" r:id="rId14"/>
    <sheet name="2004" sheetId="81" r:id="rId15"/>
    <sheet name="2005" sheetId="80" r:id="rId16"/>
    <sheet name="2006" sheetId="79" r:id="rId17"/>
    <sheet name="2007" sheetId="78" r:id="rId18"/>
    <sheet name="2008" sheetId="77" r:id="rId19"/>
    <sheet name="2009" sheetId="76" r:id="rId20"/>
    <sheet name="2010" sheetId="75" r:id="rId21"/>
    <sheet name="2011" sheetId="74" r:id="rId22"/>
    <sheet name="2012" sheetId="73" r:id="rId23"/>
    <sheet name="2013" sheetId="57" r:id="rId24"/>
    <sheet name="2014" sheetId="72" r:id="rId25"/>
    <sheet name="2015" sheetId="98" r:id="rId26"/>
    <sheet name="2016" sheetId="99" r:id="rId27"/>
    <sheet name="2017" sheetId="100" r:id="rId28"/>
    <sheet name="2018" sheetId="101" r:id="rId29"/>
    <sheet name="2019" sheetId="102" r:id="rId30"/>
    <sheet name="2020" sheetId="103" r:id="rId31"/>
    <sheet name="2021" sheetId="104" r:id="rId32"/>
    <sheet name="2022" sheetId="105" r:id="rId33"/>
  </sheets>
  <definedNames>
    <definedName name="_xlnm._FilterDatabase" localSheetId="7" hidden="1">'1997'!$A$13:$AL$225</definedName>
    <definedName name="_xlnm._FilterDatabase" localSheetId="27" hidden="1">'2017'!$A$13:$AL$141</definedName>
    <definedName name="_xlnm._FilterDatabase" localSheetId="28" hidden="1">'2018'!$A$13:$AL$141</definedName>
    <definedName name="_xlnm._FilterDatabase" localSheetId="29" hidden="1">'2019'!$A$13:$AL$141</definedName>
    <definedName name="_xlnm._FilterDatabase" localSheetId="30" hidden="1">'2020'!$A$13:$AL$141</definedName>
    <definedName name="_xlnm._FilterDatabase" localSheetId="31" hidden="1">'2021'!$A$13:$AL$141</definedName>
    <definedName name="_xlnm._FilterDatabase" localSheetId="32" hidden="1">'2022'!$A$13:$AL$141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105" l="1"/>
  <c r="A10" i="104" l="1"/>
  <c r="H141" i="105" l="1"/>
  <c r="H152" i="105" s="1"/>
  <c r="K141" i="105"/>
  <c r="I141" i="105"/>
  <c r="L141" i="105"/>
  <c r="L154" i="105" s="1"/>
  <c r="G141" i="105"/>
  <c r="G152" i="105" s="1"/>
  <c r="W141" i="105"/>
  <c r="O141" i="105"/>
  <c r="O152" i="105" s="1"/>
  <c r="P141" i="105"/>
  <c r="P154" i="105" s="1"/>
  <c r="F141" i="105"/>
  <c r="F154" i="105" s="1"/>
  <c r="AC141" i="105"/>
  <c r="N141" i="105"/>
  <c r="R141" i="105"/>
  <c r="R154" i="105" s="1"/>
  <c r="M141" i="105"/>
  <c r="M154" i="105" s="1"/>
  <c r="S141" i="105"/>
  <c r="S154" i="105" s="1"/>
  <c r="AA141" i="105"/>
  <c r="AA154" i="105" s="1"/>
  <c r="AB141" i="105"/>
  <c r="AB154" i="105" s="1"/>
  <c r="V141" i="104"/>
  <c r="N141" i="104"/>
  <c r="Z141" i="105"/>
  <c r="Z154" i="105" s="1"/>
  <c r="T141" i="105"/>
  <c r="T154" i="105" s="1"/>
  <c r="AD141" i="105"/>
  <c r="AD152" i="105" s="1"/>
  <c r="O141" i="104"/>
  <c r="E141" i="105"/>
  <c r="E154" i="105" s="1"/>
  <c r="X141" i="105"/>
  <c r="X152" i="105" s="1"/>
  <c r="J141" i="105"/>
  <c r="U141" i="105"/>
  <c r="Y141" i="105"/>
  <c r="U141" i="104"/>
  <c r="V141" i="105"/>
  <c r="V154" i="105" s="1"/>
  <c r="Q141" i="105"/>
  <c r="Q154" i="105" s="1"/>
  <c r="O154" i="105"/>
  <c r="K154" i="105"/>
  <c r="K152" i="105"/>
  <c r="AC154" i="105"/>
  <c r="AC152" i="105"/>
  <c r="H154" i="105"/>
  <c r="L152" i="105"/>
  <c r="Y154" i="105"/>
  <c r="Y152" i="105"/>
  <c r="E152" i="105"/>
  <c r="J154" i="105"/>
  <c r="J152" i="105"/>
  <c r="I154" i="105"/>
  <c r="I152" i="105"/>
  <c r="W152" i="105"/>
  <c r="W154" i="105"/>
  <c r="E141" i="104"/>
  <c r="AC141" i="104"/>
  <c r="G141" i="104"/>
  <c r="W141" i="104"/>
  <c r="H141" i="104"/>
  <c r="P141" i="104"/>
  <c r="X141" i="104"/>
  <c r="F141" i="104"/>
  <c r="I141" i="104"/>
  <c r="Q141" i="104"/>
  <c r="Y141" i="104"/>
  <c r="J141" i="104"/>
  <c r="Z141" i="104"/>
  <c r="K141" i="104"/>
  <c r="S141" i="104"/>
  <c r="AA141" i="104"/>
  <c r="M141" i="104"/>
  <c r="AD141" i="104"/>
  <c r="R141" i="104"/>
  <c r="L141" i="104"/>
  <c r="T141" i="104"/>
  <c r="AB141" i="104"/>
  <c r="P152" i="105" l="1"/>
  <c r="R152" i="105"/>
  <c r="S152" i="105"/>
  <c r="M152" i="105"/>
  <c r="AD154" i="105"/>
  <c r="X154" i="105"/>
  <c r="Q152" i="105"/>
  <c r="G154" i="105"/>
  <c r="T152" i="105"/>
  <c r="N154" i="105"/>
  <c r="N152" i="105"/>
  <c r="U154" i="105"/>
  <c r="U152" i="105"/>
  <c r="AA152" i="105"/>
  <c r="Z152" i="105"/>
  <c r="F152" i="105"/>
  <c r="V152" i="105"/>
  <c r="AB152" i="105"/>
  <c r="L154" i="104"/>
  <c r="L152" i="104"/>
  <c r="J154" i="104"/>
  <c r="J152" i="104"/>
  <c r="H152" i="104"/>
  <c r="H154" i="104"/>
  <c r="R154" i="104"/>
  <c r="R152" i="104"/>
  <c r="U154" i="104"/>
  <c r="U152" i="104"/>
  <c r="W152" i="104"/>
  <c r="W154" i="104"/>
  <c r="AD154" i="104"/>
  <c r="AD152" i="104"/>
  <c r="Y154" i="104"/>
  <c r="Y152" i="104"/>
  <c r="G152" i="104"/>
  <c r="G154" i="104"/>
  <c r="M154" i="104"/>
  <c r="M152" i="104"/>
  <c r="Q154" i="104"/>
  <c r="Q152" i="104"/>
  <c r="N154" i="104"/>
  <c r="N152" i="104"/>
  <c r="AA154" i="104"/>
  <c r="AA152" i="104"/>
  <c r="I154" i="104"/>
  <c r="I152" i="104"/>
  <c r="O152" i="104"/>
  <c r="O154" i="104"/>
  <c r="S154" i="104"/>
  <c r="S152" i="104"/>
  <c r="F154" i="104"/>
  <c r="F152" i="104"/>
  <c r="V154" i="104"/>
  <c r="V152" i="104"/>
  <c r="AB154" i="104"/>
  <c r="AB152" i="104"/>
  <c r="K154" i="104"/>
  <c r="K152" i="104"/>
  <c r="X152" i="104"/>
  <c r="X154" i="104"/>
  <c r="AC154" i="104"/>
  <c r="AC152" i="104"/>
  <c r="T154" i="104"/>
  <c r="T152" i="104"/>
  <c r="Z154" i="104"/>
  <c r="Z152" i="104"/>
  <c r="P152" i="104"/>
  <c r="P154" i="104"/>
  <c r="E154" i="104"/>
  <c r="E152" i="104"/>
  <c r="A10" i="103"/>
  <c r="AC141" i="103" l="1"/>
  <c r="F141" i="103"/>
  <c r="V141" i="103"/>
  <c r="M141" i="103"/>
  <c r="N141" i="103"/>
  <c r="AD141" i="103"/>
  <c r="G141" i="103"/>
  <c r="O141" i="103"/>
  <c r="W141" i="103"/>
  <c r="U141" i="103"/>
  <c r="H141" i="103"/>
  <c r="I141" i="103"/>
  <c r="Q141" i="103"/>
  <c r="Y141" i="103"/>
  <c r="R141" i="103"/>
  <c r="X141" i="103"/>
  <c r="Z141" i="103"/>
  <c r="K141" i="103"/>
  <c r="AA141" i="103"/>
  <c r="E141" i="103"/>
  <c r="P141" i="103"/>
  <c r="J141" i="103"/>
  <c r="S141" i="103"/>
  <c r="L141" i="103"/>
  <c r="T141" i="103"/>
  <c r="AB141" i="103"/>
  <c r="S154" i="103" l="1"/>
  <c r="S152" i="103"/>
  <c r="L154" i="103"/>
  <c r="L152" i="103"/>
  <c r="X152" i="103"/>
  <c r="X154" i="103"/>
  <c r="O152" i="103"/>
  <c r="O154" i="103"/>
  <c r="G152" i="103"/>
  <c r="G154" i="103"/>
  <c r="J154" i="103"/>
  <c r="J152" i="103"/>
  <c r="Y154" i="103"/>
  <c r="Y152" i="103"/>
  <c r="AD154" i="103"/>
  <c r="AD152" i="103"/>
  <c r="R154" i="103"/>
  <c r="R152" i="103"/>
  <c r="P152" i="103"/>
  <c r="P154" i="103"/>
  <c r="Q154" i="103"/>
  <c r="Q152" i="103"/>
  <c r="N154" i="103"/>
  <c r="N152" i="103"/>
  <c r="E154" i="103"/>
  <c r="E152" i="103"/>
  <c r="I154" i="103"/>
  <c r="I152" i="103"/>
  <c r="M154" i="103"/>
  <c r="M152" i="103"/>
  <c r="AA154" i="103"/>
  <c r="AA152" i="103"/>
  <c r="H152" i="103"/>
  <c r="H154" i="103"/>
  <c r="V154" i="103"/>
  <c r="V152" i="103"/>
  <c r="AB154" i="103"/>
  <c r="AB152" i="103"/>
  <c r="K154" i="103"/>
  <c r="K152" i="103"/>
  <c r="U154" i="103"/>
  <c r="U152" i="103"/>
  <c r="F154" i="103"/>
  <c r="F152" i="103"/>
  <c r="T154" i="103"/>
  <c r="T152" i="103"/>
  <c r="Z154" i="103"/>
  <c r="Z152" i="103"/>
  <c r="W152" i="103"/>
  <c r="W154" i="103"/>
  <c r="AC154" i="103"/>
  <c r="AC152" i="103"/>
  <c r="A10" i="102"/>
  <c r="F141" i="102" l="1"/>
  <c r="F154" i="102" s="1"/>
  <c r="U141" i="102"/>
  <c r="U152" i="102" s="1"/>
  <c r="M141" i="102"/>
  <c r="M154" i="102" s="1"/>
  <c r="AA141" i="102"/>
  <c r="AA152" i="102" s="1"/>
  <c r="AC141" i="102"/>
  <c r="AC152" i="102" s="1"/>
  <c r="Q141" i="102"/>
  <c r="Q152" i="102" s="1"/>
  <c r="G141" i="102"/>
  <c r="G152" i="102" s="1"/>
  <c r="Y141" i="102"/>
  <c r="Y154" i="102" s="1"/>
  <c r="L141" i="102"/>
  <c r="L154" i="102" s="1"/>
  <c r="T141" i="102"/>
  <c r="T152" i="102" s="1"/>
  <c r="N141" i="102"/>
  <c r="N152" i="102" s="1"/>
  <c r="P141" i="102"/>
  <c r="P152" i="102" s="1"/>
  <c r="I141" i="102"/>
  <c r="I154" i="102" s="1"/>
  <c r="AB141" i="102"/>
  <c r="AB154" i="102" s="1"/>
  <c r="X141" i="102"/>
  <c r="X152" i="102" s="1"/>
  <c r="J141" i="102"/>
  <c r="J154" i="102" s="1"/>
  <c r="O141" i="102"/>
  <c r="O152" i="102" s="1"/>
  <c r="V141" i="102"/>
  <c r="V154" i="102" s="1"/>
  <c r="E141" i="102"/>
  <c r="E152" i="102" s="1"/>
  <c r="AD141" i="102"/>
  <c r="AD154" i="102" s="1"/>
  <c r="W141" i="102"/>
  <c r="W152" i="102" s="1"/>
  <c r="H141" i="102"/>
  <c r="H152" i="102" s="1"/>
  <c r="Z141" i="102"/>
  <c r="Z154" i="102" s="1"/>
  <c r="K141" i="102"/>
  <c r="K152" i="102" s="1"/>
  <c r="R141" i="102"/>
  <c r="R154" i="102" s="1"/>
  <c r="S141" i="102"/>
  <c r="S154" i="102" s="1"/>
  <c r="A10" i="100"/>
  <c r="A10" i="99"/>
  <c r="A10" i="98"/>
  <c r="A10" i="72"/>
  <c r="A10" i="57"/>
  <c r="A10" i="73"/>
  <c r="A10" i="74"/>
  <c r="A10" i="75"/>
  <c r="A10" i="76"/>
  <c r="A10" i="77"/>
  <c r="A10" i="78"/>
  <c r="A10" i="79"/>
  <c r="A10" i="80"/>
  <c r="A10" i="81"/>
  <c r="A10" i="82"/>
  <c r="A10" i="83"/>
  <c r="A10" i="84"/>
  <c r="A10" i="85"/>
  <c r="A10" i="86"/>
  <c r="A10" i="87"/>
  <c r="A10" i="88"/>
  <c r="A10" i="89"/>
  <c r="A10" i="90"/>
  <c r="A10" i="91"/>
  <c r="A10" i="92"/>
  <c r="A10" i="93"/>
  <c r="A10" i="94"/>
  <c r="A10" i="95"/>
  <c r="A10" i="101"/>
  <c r="Q154" i="102" l="1"/>
  <c r="W154" i="102"/>
  <c r="AC154" i="102"/>
  <c r="I152" i="102"/>
  <c r="AA154" i="102"/>
  <c r="P154" i="102"/>
  <c r="F152" i="102"/>
  <c r="O154" i="102"/>
  <c r="L152" i="102"/>
  <c r="V152" i="102"/>
  <c r="U154" i="102"/>
  <c r="T154" i="102"/>
  <c r="R152" i="102"/>
  <c r="N154" i="102"/>
  <c r="M152" i="102"/>
  <c r="AD152" i="102"/>
  <c r="E154" i="102"/>
  <c r="Y152" i="102"/>
  <c r="AB152" i="102"/>
  <c r="S152" i="102"/>
  <c r="J152" i="102"/>
  <c r="K154" i="102"/>
  <c r="X154" i="102"/>
  <c r="G154" i="102"/>
  <c r="H154" i="102"/>
  <c r="Z152" i="102"/>
  <c r="S141" i="77" l="1"/>
  <c r="U141" i="74"/>
  <c r="L141" i="92"/>
  <c r="Z141" i="87"/>
  <c r="M141" i="94"/>
  <c r="AB141" i="76"/>
  <c r="E141" i="87"/>
  <c r="F141" i="57"/>
  <c r="AA141" i="100"/>
  <c r="V141" i="92"/>
  <c r="T141" i="87"/>
  <c r="L141" i="101"/>
  <c r="L141" i="84"/>
  <c r="Q141" i="86"/>
  <c r="F141" i="83"/>
  <c r="T141" i="57"/>
  <c r="AD141" i="81"/>
  <c r="X141" i="91"/>
  <c r="O141" i="92"/>
  <c r="U141" i="99"/>
  <c r="K141" i="101"/>
  <c r="U141" i="101"/>
  <c r="Q141" i="83"/>
  <c r="T141" i="93"/>
  <c r="X141" i="100"/>
  <c r="N141" i="83"/>
  <c r="S141" i="94"/>
  <c r="Z141" i="85"/>
  <c r="G141" i="90"/>
  <c r="S141" i="78"/>
  <c r="M141" i="78"/>
  <c r="T141" i="98"/>
  <c r="R141" i="94"/>
  <c r="S141" i="82"/>
  <c r="Z141" i="75"/>
  <c r="N141" i="93"/>
  <c r="H141" i="94"/>
  <c r="K141" i="79"/>
  <c r="O141" i="88"/>
  <c r="Q141" i="82"/>
  <c r="AA141" i="87"/>
  <c r="U141" i="85"/>
  <c r="F141" i="81"/>
  <c r="N141" i="57"/>
  <c r="AB141" i="89"/>
  <c r="M141" i="93"/>
  <c r="G141" i="79"/>
  <c r="Q141" i="85"/>
  <c r="N141" i="74"/>
  <c r="V141" i="94"/>
  <c r="J141" i="101"/>
  <c r="X141" i="89"/>
  <c r="AD141" i="91"/>
  <c r="U141" i="86"/>
  <c r="Q141" i="80"/>
  <c r="V141" i="93"/>
  <c r="J141" i="95"/>
  <c r="G141" i="101"/>
  <c r="K141" i="80"/>
  <c r="N141" i="81"/>
  <c r="Z141" i="98"/>
  <c r="K141" i="92"/>
  <c r="S141" i="84"/>
  <c r="W141" i="88"/>
  <c r="Y141" i="101"/>
  <c r="M141" i="74"/>
  <c r="AC141" i="95"/>
  <c r="Q141" i="84"/>
  <c r="X141" i="76"/>
  <c r="Y141" i="57"/>
  <c r="X141" i="84"/>
  <c r="I141" i="74"/>
  <c r="H141" i="82"/>
  <c r="I141" i="87"/>
  <c r="F141" i="93"/>
  <c r="Y141" i="88"/>
  <c r="U141" i="95"/>
  <c r="V141" i="88"/>
  <c r="AA141" i="76"/>
  <c r="AD141" i="85"/>
  <c r="AD141" i="94"/>
  <c r="G141" i="85"/>
  <c r="S141" i="93"/>
  <c r="O141" i="75"/>
  <c r="I141" i="76"/>
  <c r="E141" i="88"/>
  <c r="Z141" i="74"/>
  <c r="F141" i="86"/>
  <c r="Y141" i="81"/>
  <c r="E141" i="85"/>
  <c r="AB141" i="74"/>
  <c r="K141" i="84"/>
  <c r="K141" i="83"/>
  <c r="W141" i="86"/>
  <c r="H141" i="95"/>
  <c r="R141" i="95"/>
  <c r="U141" i="72"/>
  <c r="E141" i="84"/>
  <c r="Y141" i="84"/>
  <c r="M141" i="72"/>
  <c r="V141" i="78"/>
  <c r="J141" i="91"/>
  <c r="U141" i="81"/>
  <c r="W141" i="89"/>
  <c r="AD141" i="79"/>
  <c r="Y141" i="94"/>
  <c r="P141" i="90"/>
  <c r="AA141" i="92"/>
  <c r="W141" i="74"/>
  <c r="AD141" i="90"/>
  <c r="F141" i="87"/>
  <c r="O141" i="100"/>
  <c r="AC141" i="80"/>
  <c r="G141" i="93"/>
  <c r="Y141" i="73"/>
  <c r="R141" i="100"/>
  <c r="M141" i="79"/>
  <c r="M141" i="86"/>
  <c r="G141" i="87"/>
  <c r="Z141" i="91"/>
  <c r="P141" i="100"/>
  <c r="W141" i="90"/>
  <c r="X141" i="77"/>
  <c r="AA141" i="83"/>
  <c r="P141" i="85"/>
  <c r="V141" i="57"/>
  <c r="I141" i="82"/>
  <c r="V141" i="82"/>
  <c r="O141" i="81"/>
  <c r="H141" i="98"/>
  <c r="J141" i="90"/>
  <c r="AB141" i="82"/>
  <c r="AA141" i="101"/>
  <c r="Y141" i="89"/>
  <c r="W141" i="75"/>
  <c r="Z141" i="73"/>
  <c r="E141" i="94"/>
  <c r="T141" i="74"/>
  <c r="V141" i="87"/>
  <c r="O141" i="93"/>
  <c r="T141" i="100"/>
  <c r="J141" i="73"/>
  <c r="K141" i="93"/>
  <c r="G141" i="80"/>
  <c r="Q141" i="76"/>
  <c r="S141" i="79"/>
  <c r="P141" i="87"/>
  <c r="J141" i="77"/>
  <c r="F141" i="90"/>
  <c r="X141" i="95"/>
  <c r="F141" i="100"/>
  <c r="AC141" i="83"/>
  <c r="W141" i="94"/>
  <c r="K141" i="74"/>
  <c r="Q141" i="92"/>
  <c r="J141" i="57"/>
  <c r="V141" i="74"/>
  <c r="L141" i="85"/>
  <c r="AC141" i="100"/>
  <c r="F141" i="99"/>
  <c r="E141" i="81"/>
  <c r="L141" i="93"/>
  <c r="E141" i="82"/>
  <c r="M141" i="77"/>
  <c r="I141" i="100"/>
  <c r="G141" i="92"/>
  <c r="J141" i="84"/>
  <c r="S141" i="99"/>
  <c r="AD141" i="76"/>
  <c r="AD141" i="87"/>
  <c r="M141" i="98"/>
  <c r="P141" i="88"/>
  <c r="M141" i="90"/>
  <c r="F141" i="79"/>
  <c r="S141" i="92"/>
  <c r="K141" i="72"/>
  <c r="M141" i="81"/>
  <c r="O141" i="83"/>
  <c r="U141" i="73"/>
  <c r="AC141" i="89"/>
  <c r="T141" i="85"/>
  <c r="F141" i="76"/>
  <c r="M141" i="99"/>
  <c r="P141" i="80"/>
  <c r="W141" i="73"/>
  <c r="L141" i="74"/>
  <c r="I141" i="81"/>
  <c r="F141" i="92"/>
  <c r="Q141" i="74"/>
  <c r="I141" i="93"/>
  <c r="F141" i="88"/>
  <c r="R141" i="57"/>
  <c r="W141" i="91"/>
  <c r="E141" i="91"/>
  <c r="AB141" i="78"/>
  <c r="J141" i="83"/>
  <c r="P141" i="92"/>
  <c r="X141" i="82"/>
  <c r="U141" i="82"/>
  <c r="Y141" i="95"/>
  <c r="K141" i="77"/>
  <c r="N141" i="85"/>
  <c r="G141" i="99"/>
  <c r="K141" i="89"/>
  <c r="Z141" i="72"/>
  <c r="H141" i="99"/>
  <c r="P141" i="99"/>
  <c r="Q141" i="94"/>
  <c r="U141" i="79"/>
  <c r="N141" i="72"/>
  <c r="L141" i="81"/>
  <c r="H141" i="100"/>
  <c r="T141" i="101"/>
  <c r="J141" i="79"/>
  <c r="N141" i="73"/>
  <c r="Y141" i="100"/>
  <c r="V141" i="100"/>
  <c r="Z141" i="93"/>
  <c r="X141" i="88"/>
  <c r="E141" i="89"/>
  <c r="F141" i="95"/>
  <c r="AA141" i="75"/>
  <c r="I141" i="73"/>
  <c r="K141" i="81"/>
  <c r="AB141" i="73"/>
  <c r="V141" i="72"/>
  <c r="F141" i="80"/>
  <c r="S141" i="98"/>
  <c r="O141" i="79"/>
  <c r="O141" i="57"/>
  <c r="I141" i="86"/>
  <c r="S141" i="89"/>
  <c r="P141" i="94"/>
  <c r="N141" i="87"/>
  <c r="N141" i="94"/>
  <c r="M141" i="91"/>
  <c r="V141" i="90"/>
  <c r="AA141" i="91"/>
  <c r="AC141" i="77"/>
  <c r="I141" i="79"/>
  <c r="U141" i="84"/>
  <c r="L141" i="95"/>
  <c r="S141" i="74"/>
  <c r="Y141" i="79"/>
  <c r="Q141" i="57"/>
  <c r="AD141" i="77"/>
  <c r="S141" i="80"/>
  <c r="Z141" i="100"/>
  <c r="J141" i="86"/>
  <c r="AA141" i="89"/>
  <c r="P141" i="101"/>
  <c r="U141" i="75"/>
  <c r="O141" i="101"/>
  <c r="Z141" i="79"/>
  <c r="H141" i="85"/>
  <c r="J141" i="94"/>
  <c r="AC141" i="57"/>
  <c r="K141" i="94"/>
  <c r="U141" i="80"/>
  <c r="L141" i="73"/>
  <c r="I141" i="99"/>
  <c r="X141" i="86"/>
  <c r="W141" i="87"/>
  <c r="P141" i="89"/>
  <c r="S141" i="88"/>
  <c r="AA141" i="72"/>
  <c r="T141" i="88"/>
  <c r="H141" i="87"/>
  <c r="Q141" i="73"/>
  <c r="U141" i="57"/>
  <c r="AA141" i="85"/>
  <c r="N141" i="86"/>
  <c r="F141" i="82"/>
  <c r="S141" i="87"/>
  <c r="V141" i="77"/>
  <c r="AC141" i="74"/>
  <c r="AB141" i="100"/>
  <c r="L141" i="72"/>
  <c r="AB141" i="79"/>
  <c r="X141" i="101"/>
  <c r="H141" i="73"/>
  <c r="Y141" i="77"/>
  <c r="L141" i="91"/>
  <c r="L141" i="82"/>
  <c r="S141" i="95"/>
  <c r="Q141" i="95"/>
  <c r="F141" i="85"/>
  <c r="AB141" i="57"/>
  <c r="X141" i="78"/>
  <c r="AB141" i="83"/>
  <c r="S141" i="81"/>
  <c r="AD141" i="84"/>
  <c r="Y141" i="75"/>
  <c r="W141" i="95"/>
  <c r="P141" i="75"/>
  <c r="G141" i="84"/>
  <c r="I141" i="85"/>
  <c r="Z141" i="94"/>
  <c r="T141" i="91"/>
  <c r="W141" i="101"/>
  <c r="M141" i="75"/>
  <c r="K141" i="78"/>
  <c r="M141" i="100"/>
  <c r="M141" i="73"/>
  <c r="V141" i="95"/>
  <c r="V141" i="86"/>
  <c r="AD141" i="78"/>
  <c r="U141" i="90"/>
  <c r="X141" i="90"/>
  <c r="O141" i="99"/>
  <c r="H141" i="88"/>
  <c r="AD141" i="88"/>
  <c r="M141" i="92"/>
  <c r="I141" i="95"/>
  <c r="L141" i="99"/>
  <c r="K141" i="85"/>
  <c r="O141" i="89"/>
  <c r="K141" i="76"/>
  <c r="AA141" i="81"/>
  <c r="E141" i="77"/>
  <c r="AC141" i="86"/>
  <c r="AC141" i="90"/>
  <c r="Y141" i="91"/>
  <c r="E141" i="57"/>
  <c r="O141" i="84"/>
  <c r="G141" i="77"/>
  <c r="W141" i="80"/>
  <c r="Y141" i="90"/>
  <c r="J141" i="75"/>
  <c r="G141" i="72"/>
  <c r="W141" i="76"/>
  <c r="W141" i="99"/>
  <c r="Q141" i="100"/>
  <c r="R141" i="78"/>
  <c r="Q141" i="87"/>
  <c r="K141" i="82"/>
  <c r="M141" i="80"/>
  <c r="X141" i="94"/>
  <c r="J141" i="82"/>
  <c r="L141" i="90"/>
  <c r="K141" i="98"/>
  <c r="Q141" i="90"/>
  <c r="AB141" i="88"/>
  <c r="Y141" i="86"/>
  <c r="J141" i="85"/>
  <c r="R141" i="77"/>
  <c r="T141" i="83"/>
  <c r="Z141" i="78"/>
  <c r="T141" i="90"/>
  <c r="S141" i="100"/>
  <c r="J141" i="99"/>
  <c r="H141" i="75"/>
  <c r="L141" i="77"/>
  <c r="R141" i="91"/>
  <c r="W141" i="78"/>
  <c r="W141" i="93"/>
  <c r="Z141" i="83"/>
  <c r="S141" i="76"/>
  <c r="N141" i="98"/>
  <c r="L141" i="94"/>
  <c r="I141" i="98"/>
  <c r="N141" i="75"/>
  <c r="Y141" i="93"/>
  <c r="G141" i="100"/>
  <c r="AB141" i="84"/>
  <c r="M141" i="84"/>
  <c r="Y141" i="87"/>
  <c r="E141" i="79"/>
  <c r="V141" i="76"/>
  <c r="AD141" i="92"/>
  <c r="Q141" i="75"/>
  <c r="AB141" i="90"/>
  <c r="P141" i="78"/>
  <c r="O141" i="72"/>
  <c r="X141" i="98"/>
  <c r="S141" i="72"/>
  <c r="W141" i="79"/>
  <c r="W141" i="81"/>
  <c r="J141" i="78"/>
  <c r="Q141" i="99"/>
  <c r="S141" i="73"/>
  <c r="Y141" i="83"/>
  <c r="T141" i="75"/>
  <c r="P141" i="57"/>
  <c r="Z141" i="89"/>
  <c r="R141" i="98"/>
  <c r="U141" i="87"/>
  <c r="Z141" i="86"/>
  <c r="M141" i="82"/>
  <c r="AC141" i="91"/>
  <c r="K141" i="86"/>
  <c r="Y141" i="99"/>
  <c r="T141" i="76"/>
  <c r="I141" i="89"/>
  <c r="J141" i="100"/>
  <c r="H141" i="84"/>
  <c r="N141" i="84"/>
  <c r="Z141" i="76"/>
  <c r="G141" i="74"/>
  <c r="R141" i="86"/>
  <c r="E141" i="76"/>
  <c r="M141" i="85"/>
  <c r="I141" i="101"/>
  <c r="E141" i="86"/>
  <c r="O141" i="98"/>
  <c r="R141" i="79"/>
  <c r="G141" i="86"/>
  <c r="E141" i="99"/>
  <c r="AA141" i="95"/>
  <c r="T141" i="80"/>
  <c r="AD141" i="93"/>
  <c r="N141" i="99"/>
  <c r="J141" i="72"/>
  <c r="P141" i="82"/>
  <c r="V141" i="85"/>
  <c r="X141" i="87"/>
  <c r="L141" i="80"/>
  <c r="Q141" i="78"/>
  <c r="O141" i="91"/>
  <c r="N141" i="79"/>
  <c r="L141" i="57"/>
  <c r="F141" i="89"/>
  <c r="AB141" i="95"/>
  <c r="H141" i="77"/>
  <c r="K141" i="100"/>
  <c r="H141" i="57"/>
  <c r="M141" i="101"/>
  <c r="AA141" i="98"/>
  <c r="X141" i="83"/>
  <c r="Z141" i="90"/>
  <c r="W141" i="85"/>
  <c r="T141" i="81"/>
  <c r="V141" i="91"/>
  <c r="M141" i="88"/>
  <c r="AC141" i="101"/>
  <c r="P141" i="76"/>
  <c r="Q141" i="98"/>
  <c r="S141" i="85"/>
  <c r="W141" i="83"/>
  <c r="L141" i="79"/>
  <c r="AD141" i="99"/>
  <c r="L141" i="89"/>
  <c r="P141" i="77"/>
  <c r="Q141" i="81"/>
  <c r="AD141" i="74"/>
  <c r="R141" i="72"/>
  <c r="AA141" i="93"/>
  <c r="Y141" i="98"/>
  <c r="AB141" i="99"/>
  <c r="K141" i="99"/>
  <c r="H141" i="90"/>
  <c r="F141" i="98"/>
  <c r="P141" i="84"/>
  <c r="AA141" i="57"/>
  <c r="I141" i="90"/>
  <c r="Z141" i="57"/>
  <c r="L141" i="88"/>
  <c r="N141" i="77"/>
  <c r="F141" i="75"/>
  <c r="AA141" i="82"/>
  <c r="R141" i="83"/>
  <c r="O141" i="90"/>
  <c r="H141" i="74"/>
  <c r="AD141" i="72"/>
  <c r="Q141" i="93"/>
  <c r="O141" i="94"/>
  <c r="J141" i="93"/>
  <c r="Y141" i="74"/>
  <c r="R141" i="90"/>
  <c r="K141" i="88"/>
  <c r="O141" i="82"/>
  <c r="U141" i="78"/>
  <c r="H141" i="80"/>
  <c r="V141" i="89"/>
  <c r="R141" i="82"/>
  <c r="I141" i="83"/>
  <c r="S141" i="75"/>
  <c r="O141" i="86"/>
  <c r="N141" i="76"/>
  <c r="V141" i="99"/>
  <c r="V141" i="81"/>
  <c r="G141" i="73"/>
  <c r="AA141" i="79"/>
  <c r="F141" i="84"/>
  <c r="S141" i="57"/>
  <c r="E141" i="73"/>
  <c r="F141" i="74"/>
  <c r="J141" i="89"/>
  <c r="F141" i="73"/>
  <c r="X141" i="79"/>
  <c r="AB141" i="91"/>
  <c r="T141" i="84"/>
  <c r="U141" i="92"/>
  <c r="AB141" i="93"/>
  <c r="W141" i="100"/>
  <c r="F141" i="72"/>
  <c r="Y141" i="82"/>
  <c r="G141" i="83"/>
  <c r="AC141" i="72"/>
  <c r="N141" i="95"/>
  <c r="T141" i="78"/>
  <c r="L141" i="98"/>
  <c r="P141" i="93"/>
  <c r="S141" i="86"/>
  <c r="K141" i="87"/>
  <c r="J141" i="92"/>
  <c r="AA141" i="88"/>
  <c r="W141" i="84"/>
  <c r="O141" i="87"/>
  <c r="T141" i="99"/>
  <c r="K141" i="95"/>
  <c r="K141" i="73"/>
  <c r="H141" i="91"/>
  <c r="Y141" i="78"/>
  <c r="Z141" i="80"/>
  <c r="AD141" i="98"/>
  <c r="G141" i="98"/>
  <c r="P141" i="86"/>
  <c r="V141" i="73"/>
  <c r="Q141" i="79"/>
  <c r="Z141" i="81"/>
  <c r="P141" i="91"/>
  <c r="AC141" i="98"/>
  <c r="AD141" i="75"/>
  <c r="AC141" i="82"/>
  <c r="R141" i="75"/>
  <c r="AB141" i="92"/>
  <c r="AD141" i="73"/>
  <c r="W141" i="82"/>
  <c r="I141" i="80"/>
  <c r="N141" i="100"/>
  <c r="AB141" i="81"/>
  <c r="AB141" i="80"/>
  <c r="T141" i="94"/>
  <c r="X141" i="99"/>
  <c r="M141" i="87"/>
  <c r="E141" i="93"/>
  <c r="P141" i="98"/>
  <c r="AC141" i="87"/>
  <c r="I141" i="92"/>
  <c r="AB141" i="94"/>
  <c r="AA141" i="74"/>
  <c r="R141" i="84"/>
  <c r="Z141" i="77"/>
  <c r="I141" i="94"/>
  <c r="N141" i="90"/>
  <c r="R141" i="76"/>
  <c r="S141" i="90"/>
  <c r="AA141" i="77"/>
  <c r="J141" i="88"/>
  <c r="R141" i="99"/>
  <c r="U141" i="91"/>
  <c r="H141" i="76"/>
  <c r="X141" i="80"/>
  <c r="F141" i="91"/>
  <c r="G141" i="95"/>
  <c r="AC141" i="94"/>
  <c r="X141" i="72"/>
  <c r="H141" i="92"/>
  <c r="Q141" i="101"/>
  <c r="AC141" i="84"/>
  <c r="I141" i="91"/>
  <c r="Z141" i="92"/>
  <c r="H141" i="101"/>
  <c r="G141" i="91"/>
  <c r="T141" i="79"/>
  <c r="M141" i="95"/>
  <c r="E141" i="101"/>
  <c r="N141" i="88"/>
  <c r="AB141" i="86"/>
  <c r="W141" i="77"/>
  <c r="J141" i="74"/>
  <c r="G141" i="57"/>
  <c r="AC141" i="73"/>
  <c r="J141" i="81"/>
  <c r="V141" i="98"/>
  <c r="AA141" i="94"/>
  <c r="H141" i="72"/>
  <c r="J141" i="98"/>
  <c r="T141" i="89"/>
  <c r="M141" i="89"/>
  <c r="J141" i="80"/>
  <c r="O141" i="74"/>
  <c r="R141" i="89"/>
  <c r="Z141" i="101"/>
  <c r="E141" i="80"/>
  <c r="E141" i="98"/>
  <c r="Z141" i="88"/>
  <c r="AC141" i="93"/>
  <c r="AD141" i="80"/>
  <c r="X141" i="73"/>
  <c r="T141" i="95"/>
  <c r="G141" i="89"/>
  <c r="X141" i="57"/>
  <c r="X141" i="92"/>
  <c r="T141" i="77"/>
  <c r="E141" i="75"/>
  <c r="P141" i="79"/>
  <c r="L141" i="75"/>
  <c r="N141" i="80"/>
  <c r="AB141" i="98"/>
  <c r="AB141" i="77"/>
  <c r="AC141" i="79"/>
  <c r="O141" i="78"/>
  <c r="V141" i="83"/>
  <c r="AA141" i="90"/>
  <c r="AB141" i="72"/>
  <c r="E141" i="78"/>
  <c r="I141" i="78"/>
  <c r="L141" i="76"/>
  <c r="AA141" i="78"/>
  <c r="I141" i="72"/>
  <c r="U141" i="77"/>
  <c r="F141" i="77"/>
  <c r="Z141" i="82"/>
  <c r="Y141" i="92"/>
  <c r="L141" i="87"/>
  <c r="U141" i="76"/>
  <c r="O141" i="73"/>
  <c r="K141" i="91"/>
  <c r="H141" i="89"/>
  <c r="F141" i="78"/>
  <c r="AC141" i="99"/>
  <c r="N141" i="89"/>
  <c r="O141" i="95"/>
  <c r="T141" i="82"/>
  <c r="AA141" i="80"/>
  <c r="Q141" i="88"/>
  <c r="R141" i="85"/>
  <c r="Z141" i="84"/>
  <c r="AD141" i="83"/>
  <c r="AB141" i="101"/>
  <c r="N141" i="91"/>
  <c r="G141" i="82"/>
  <c r="L141" i="83"/>
  <c r="X141" i="75"/>
  <c r="P141" i="81"/>
  <c r="V141" i="79"/>
  <c r="O141" i="80"/>
  <c r="H141" i="86"/>
  <c r="V141" i="80"/>
  <c r="U141" i="93"/>
  <c r="F141" i="101"/>
  <c r="E141" i="92"/>
  <c r="J141" i="87"/>
  <c r="AD141" i="57"/>
  <c r="G141" i="75"/>
  <c r="T141" i="92"/>
  <c r="R141" i="101"/>
  <c r="I141" i="57"/>
  <c r="L141" i="78"/>
  <c r="S141" i="91"/>
  <c r="I141" i="84"/>
  <c r="I141" i="77"/>
  <c r="U141" i="98"/>
  <c r="W141" i="72"/>
  <c r="R141" i="74"/>
  <c r="R141" i="73"/>
  <c r="G141" i="81"/>
  <c r="M141" i="83"/>
  <c r="X141" i="93"/>
  <c r="U141" i="94"/>
  <c r="S141" i="83"/>
  <c r="O141" i="85"/>
  <c r="J141" i="76"/>
  <c r="M141" i="76"/>
  <c r="R141" i="92"/>
  <c r="Q141" i="89"/>
  <c r="U141" i="100"/>
  <c r="E141" i="95"/>
  <c r="G141" i="88"/>
  <c r="H141" i="79"/>
  <c r="Q141" i="77"/>
  <c r="N141" i="78"/>
  <c r="P141" i="73"/>
  <c r="AD141" i="101"/>
  <c r="T141" i="86"/>
  <c r="AC141" i="76"/>
  <c r="AA141" i="84"/>
  <c r="S141" i="101"/>
  <c r="E141" i="90"/>
  <c r="Y141" i="80"/>
  <c r="H141" i="83"/>
  <c r="H141" i="93"/>
  <c r="AA141" i="73"/>
  <c r="P141" i="95"/>
  <c r="AC141" i="75"/>
  <c r="AB141" i="75"/>
  <c r="P141" i="83"/>
  <c r="R141" i="93"/>
  <c r="G141" i="76"/>
  <c r="T141" i="72"/>
  <c r="X141" i="81"/>
  <c r="W141" i="98"/>
  <c r="AD141" i="82"/>
  <c r="P141" i="72"/>
  <c r="N141" i="92"/>
  <c r="X141" i="85"/>
  <c r="O141" i="77"/>
  <c r="AB141" i="85"/>
  <c r="AD141" i="95"/>
  <c r="R141" i="87"/>
  <c r="I141" i="88"/>
  <c r="H141" i="78"/>
  <c r="N141" i="82"/>
  <c r="V141" i="101"/>
  <c r="T141" i="73"/>
  <c r="R141" i="80"/>
  <c r="Z141" i="95"/>
  <c r="K141" i="57"/>
  <c r="Z141" i="99"/>
  <c r="G141" i="94"/>
  <c r="O141" i="76"/>
  <c r="K141" i="75"/>
  <c r="F141" i="94"/>
  <c r="E141" i="100"/>
  <c r="H141" i="81"/>
  <c r="Y141" i="85"/>
  <c r="AA141" i="99"/>
  <c r="W141" i="92"/>
  <c r="AD141" i="89"/>
  <c r="AC141" i="81"/>
  <c r="AD141" i="100"/>
  <c r="U141" i="89"/>
  <c r="AB141" i="87"/>
  <c r="I141" i="75"/>
  <c r="E141" i="72"/>
  <c r="N141" i="101"/>
  <c r="R141" i="81"/>
  <c r="K141" i="90"/>
  <c r="AA141" i="86"/>
  <c r="M141" i="57"/>
  <c r="Q141" i="72"/>
  <c r="Y141" i="72"/>
  <c r="W141" i="57"/>
  <c r="AD141" i="86"/>
  <c r="G141" i="78"/>
  <c r="L141" i="100"/>
  <c r="AC141" i="92"/>
  <c r="U141" i="83"/>
  <c r="L141" i="86"/>
  <c r="U141" i="88"/>
  <c r="E141" i="74"/>
  <c r="X141" i="74"/>
  <c r="AC141" i="85"/>
  <c r="P141" i="74"/>
  <c r="Q141" i="91"/>
  <c r="E141" i="83"/>
  <c r="V141" i="75"/>
  <c r="AC141" i="78"/>
  <c r="AC141" i="88"/>
  <c r="V141" i="84"/>
  <c r="R141" i="88"/>
  <c r="Y141" i="76"/>
  <c r="X154" i="74" l="1"/>
  <c r="X152" i="74"/>
  <c r="AD152" i="86"/>
  <c r="AD154" i="86"/>
  <c r="N154" i="101"/>
  <c r="N152" i="101"/>
  <c r="W154" i="92"/>
  <c r="W152" i="92"/>
  <c r="G152" i="94"/>
  <c r="G154" i="94"/>
  <c r="H154" i="78"/>
  <c r="H152" i="78"/>
  <c r="P154" i="72"/>
  <c r="P152" i="72"/>
  <c r="AB154" i="75"/>
  <c r="AB152" i="75"/>
  <c r="S152" i="101"/>
  <c r="S154" i="101"/>
  <c r="H152" i="79"/>
  <c r="H154" i="79"/>
  <c r="O154" i="85"/>
  <c r="O152" i="85"/>
  <c r="W152" i="72"/>
  <c r="W154" i="72"/>
  <c r="T152" i="92"/>
  <c r="T154" i="92"/>
  <c r="H154" i="86"/>
  <c r="H152" i="86"/>
  <c r="AB152" i="101"/>
  <c r="AB154" i="101"/>
  <c r="N154" i="89"/>
  <c r="N152" i="89"/>
  <c r="Y152" i="92"/>
  <c r="Y154" i="92"/>
  <c r="E152" i="78"/>
  <c r="E154" i="78"/>
  <c r="N154" i="80"/>
  <c r="N152" i="80"/>
  <c r="T152" i="95"/>
  <c r="T154" i="95"/>
  <c r="R152" i="89"/>
  <c r="R154" i="89"/>
  <c r="V152" i="98"/>
  <c r="V154" i="98"/>
  <c r="E152" i="101"/>
  <c r="E154" i="101"/>
  <c r="Q154" i="101"/>
  <c r="Q152" i="101"/>
  <c r="U152" i="91"/>
  <c r="U154" i="91"/>
  <c r="Z154" i="77"/>
  <c r="Z152" i="77"/>
  <c r="M152" i="87"/>
  <c r="M154" i="87"/>
  <c r="AD152" i="73"/>
  <c r="AD154" i="73"/>
  <c r="Q152" i="79"/>
  <c r="Q154" i="79"/>
  <c r="K152" i="73"/>
  <c r="K154" i="73"/>
  <c r="S154" i="86"/>
  <c r="S152" i="86"/>
  <c r="F154" i="72"/>
  <c r="F152" i="72"/>
  <c r="J152" i="89"/>
  <c r="J154" i="89"/>
  <c r="V152" i="99"/>
  <c r="V154" i="99"/>
  <c r="U152" i="78"/>
  <c r="U154" i="78"/>
  <c r="AD154" i="72"/>
  <c r="AD152" i="72"/>
  <c r="Z154" i="57"/>
  <c r="Z152" i="57"/>
  <c r="Y152" i="98"/>
  <c r="Y154" i="98"/>
  <c r="L152" i="79"/>
  <c r="L154" i="79"/>
  <c r="T152" i="81"/>
  <c r="T154" i="81"/>
  <c r="H152" i="77"/>
  <c r="H154" i="77"/>
  <c r="X152" i="87"/>
  <c r="X154" i="87"/>
  <c r="E154" i="99"/>
  <c r="E152" i="99"/>
  <c r="R154" i="86"/>
  <c r="R152" i="86"/>
  <c r="Y152" i="99"/>
  <c r="Y154" i="99"/>
  <c r="P152" i="57"/>
  <c r="P154" i="57"/>
  <c r="S154" i="72"/>
  <c r="S152" i="72"/>
  <c r="E152" i="79"/>
  <c r="E154" i="79"/>
  <c r="L152" i="94"/>
  <c r="L154" i="94"/>
  <c r="H154" i="75"/>
  <c r="H152" i="75"/>
  <c r="Y152" i="86"/>
  <c r="Y154" i="86"/>
  <c r="K154" i="82"/>
  <c r="K152" i="82"/>
  <c r="Y152" i="90"/>
  <c r="Y154" i="90"/>
  <c r="E154" i="77"/>
  <c r="E152" i="77"/>
  <c r="AD154" i="88"/>
  <c r="AD152" i="88"/>
  <c r="M154" i="73"/>
  <c r="M152" i="73"/>
  <c r="G152" i="84"/>
  <c r="G154" i="84"/>
  <c r="AB154" i="57"/>
  <c r="AB152" i="57"/>
  <c r="X152" i="101"/>
  <c r="X154" i="101"/>
  <c r="N154" i="86"/>
  <c r="N152" i="86"/>
  <c r="P152" i="89"/>
  <c r="P154" i="89"/>
  <c r="J152" i="94"/>
  <c r="J154" i="94"/>
  <c r="Z154" i="100"/>
  <c r="Z152" i="100"/>
  <c r="I154" i="79"/>
  <c r="I152" i="79"/>
  <c r="S152" i="89"/>
  <c r="S154" i="89"/>
  <c r="K154" i="81"/>
  <c r="K152" i="81"/>
  <c r="Y154" i="100"/>
  <c r="Y152" i="100"/>
  <c r="Q154" i="94"/>
  <c r="Q152" i="94"/>
  <c r="Y152" i="95"/>
  <c r="Y154" i="95"/>
  <c r="R152" i="57"/>
  <c r="R154" i="57"/>
  <c r="P152" i="80"/>
  <c r="P154" i="80"/>
  <c r="K152" i="72"/>
  <c r="K154" i="72"/>
  <c r="S152" i="99"/>
  <c r="S154" i="99"/>
  <c r="F154" i="99"/>
  <c r="F152" i="99"/>
  <c r="AC152" i="83"/>
  <c r="AC154" i="83"/>
  <c r="G152" i="80"/>
  <c r="G154" i="80"/>
  <c r="Z154" i="73"/>
  <c r="Z152" i="73"/>
  <c r="V152" i="82"/>
  <c r="V154" i="82"/>
  <c r="Z154" i="91"/>
  <c r="Z152" i="91"/>
  <c r="O152" i="100"/>
  <c r="O154" i="100"/>
  <c r="W154" i="89"/>
  <c r="W152" i="89"/>
  <c r="R154" i="95"/>
  <c r="R152" i="95"/>
  <c r="F154" i="86"/>
  <c r="F152" i="86"/>
  <c r="AD154" i="85"/>
  <c r="AD152" i="85"/>
  <c r="I154" i="74"/>
  <c r="I152" i="74"/>
  <c r="W154" i="88"/>
  <c r="W152" i="88"/>
  <c r="V154" i="93"/>
  <c r="V152" i="93"/>
  <c r="Q154" i="85"/>
  <c r="Q152" i="85"/>
  <c r="Q154" i="82"/>
  <c r="Q152" i="82"/>
  <c r="T154" i="98"/>
  <c r="T152" i="98"/>
  <c r="T152" i="93"/>
  <c r="T154" i="93"/>
  <c r="T154" i="57"/>
  <c r="T152" i="57"/>
  <c r="F154" i="57"/>
  <c r="F152" i="57"/>
  <c r="Q152" i="91"/>
  <c r="Q154" i="91"/>
  <c r="AC154" i="85"/>
  <c r="AC152" i="85"/>
  <c r="E154" i="74"/>
  <c r="E152" i="74"/>
  <c r="W152" i="57"/>
  <c r="W154" i="57"/>
  <c r="E154" i="72"/>
  <c r="E152" i="72"/>
  <c r="AA154" i="99"/>
  <c r="AA152" i="99"/>
  <c r="Z152" i="99"/>
  <c r="Z154" i="99"/>
  <c r="I152" i="88"/>
  <c r="I154" i="88"/>
  <c r="AD154" i="82"/>
  <c r="AD152" i="82"/>
  <c r="AC154" i="75"/>
  <c r="AC152" i="75"/>
  <c r="AA152" i="84"/>
  <c r="AA154" i="84"/>
  <c r="G152" i="88"/>
  <c r="G154" i="88"/>
  <c r="S154" i="83"/>
  <c r="S152" i="83"/>
  <c r="U154" i="98"/>
  <c r="U152" i="98"/>
  <c r="G152" i="75"/>
  <c r="G154" i="75"/>
  <c r="O152" i="80"/>
  <c r="O154" i="80"/>
  <c r="AD152" i="83"/>
  <c r="AD154" i="83"/>
  <c r="AC152" i="99"/>
  <c r="AC154" i="99"/>
  <c r="Z154" i="82"/>
  <c r="Z152" i="82"/>
  <c r="AB154" i="72"/>
  <c r="AB152" i="72"/>
  <c r="L152" i="75"/>
  <c r="L154" i="75"/>
  <c r="X154" i="73"/>
  <c r="X152" i="73"/>
  <c r="O154" i="74"/>
  <c r="O152" i="74"/>
  <c r="J154" i="81"/>
  <c r="J152" i="81"/>
  <c r="M152" i="95"/>
  <c r="M154" i="95"/>
  <c r="H152" i="92"/>
  <c r="H154" i="92"/>
  <c r="R154" i="99"/>
  <c r="R152" i="99"/>
  <c r="R154" i="84"/>
  <c r="R152" i="84"/>
  <c r="X154" i="99"/>
  <c r="X152" i="99"/>
  <c r="AB154" i="92"/>
  <c r="AB152" i="92"/>
  <c r="V152" i="73"/>
  <c r="V154" i="73"/>
  <c r="K154" i="95"/>
  <c r="K152" i="95"/>
  <c r="P152" i="93"/>
  <c r="P154" i="93"/>
  <c r="W152" i="100"/>
  <c r="W154" i="100"/>
  <c r="F152" i="74"/>
  <c r="F154" i="74"/>
  <c r="N152" i="76"/>
  <c r="N154" i="76"/>
  <c r="O152" i="82"/>
  <c r="O154" i="82"/>
  <c r="H152" i="74"/>
  <c r="H154" i="74"/>
  <c r="I152" i="90"/>
  <c r="I154" i="90"/>
  <c r="AA152" i="93"/>
  <c r="AA154" i="93"/>
  <c r="W152" i="83"/>
  <c r="W154" i="83"/>
  <c r="W152" i="85"/>
  <c r="W154" i="85"/>
  <c r="AB152" i="95"/>
  <c r="AB154" i="95"/>
  <c r="V152" i="85"/>
  <c r="V154" i="85"/>
  <c r="G154" i="86"/>
  <c r="G152" i="86"/>
  <c r="G152" i="74"/>
  <c r="G154" i="74"/>
  <c r="K152" i="86"/>
  <c r="K154" i="86"/>
  <c r="T152" i="75"/>
  <c r="T154" i="75"/>
  <c r="X152" i="98"/>
  <c r="X154" i="98"/>
  <c r="Y152" i="87"/>
  <c r="Y154" i="87"/>
  <c r="N152" i="98"/>
  <c r="N154" i="98"/>
  <c r="J154" i="99"/>
  <c r="J152" i="99"/>
  <c r="AB152" i="88"/>
  <c r="AB154" i="88"/>
  <c r="Q152" i="87"/>
  <c r="Q154" i="87"/>
  <c r="W154" i="80"/>
  <c r="W152" i="80"/>
  <c r="AA154" i="81"/>
  <c r="AA152" i="81"/>
  <c r="H152" i="88"/>
  <c r="H154" i="88"/>
  <c r="M154" i="100"/>
  <c r="M152" i="100"/>
  <c r="P152" i="75"/>
  <c r="P154" i="75"/>
  <c r="F154" i="85"/>
  <c r="F152" i="85"/>
  <c r="AB152" i="79"/>
  <c r="AB154" i="79"/>
  <c r="AA152" i="85"/>
  <c r="AA154" i="85"/>
  <c r="W154" i="87"/>
  <c r="W152" i="87"/>
  <c r="H152" i="85"/>
  <c r="H154" i="85"/>
  <c r="S154" i="80"/>
  <c r="S152" i="80"/>
  <c r="AC154" i="77"/>
  <c r="AC152" i="77"/>
  <c r="I154" i="86"/>
  <c r="I152" i="86"/>
  <c r="I152" i="73"/>
  <c r="I154" i="73"/>
  <c r="N154" i="73"/>
  <c r="N152" i="73"/>
  <c r="P152" i="99"/>
  <c r="P154" i="99"/>
  <c r="U154" i="82"/>
  <c r="U152" i="82"/>
  <c r="F152" i="88"/>
  <c r="F154" i="88"/>
  <c r="M154" i="99"/>
  <c r="M152" i="99"/>
  <c r="S154" i="92"/>
  <c r="S152" i="92"/>
  <c r="J152" i="84"/>
  <c r="J154" i="84"/>
  <c r="AC152" i="100"/>
  <c r="AC154" i="100"/>
  <c r="F152" i="100"/>
  <c r="F154" i="100"/>
  <c r="K154" i="93"/>
  <c r="K152" i="93"/>
  <c r="W154" i="75"/>
  <c r="W152" i="75"/>
  <c r="I152" i="82"/>
  <c r="I154" i="82"/>
  <c r="G154" i="87"/>
  <c r="G152" i="87"/>
  <c r="F154" i="87"/>
  <c r="F152" i="87"/>
  <c r="U154" i="81"/>
  <c r="U152" i="81"/>
  <c r="H154" i="95"/>
  <c r="H152" i="95"/>
  <c r="Z152" i="74"/>
  <c r="Z154" i="74"/>
  <c r="AA152" i="76"/>
  <c r="AA154" i="76"/>
  <c r="X154" i="84"/>
  <c r="X152" i="84"/>
  <c r="S152" i="84"/>
  <c r="S154" i="84"/>
  <c r="Q154" i="80"/>
  <c r="Q152" i="80"/>
  <c r="G154" i="79"/>
  <c r="G152" i="79"/>
  <c r="O154" i="88"/>
  <c r="O152" i="88"/>
  <c r="M152" i="78"/>
  <c r="M154" i="78"/>
  <c r="Q154" i="83"/>
  <c r="Q152" i="83"/>
  <c r="F152" i="83"/>
  <c r="F154" i="83"/>
  <c r="E154" i="87"/>
  <c r="E152" i="87"/>
  <c r="E152" i="83"/>
  <c r="E154" i="83"/>
  <c r="V152" i="84"/>
  <c r="V154" i="84"/>
  <c r="AC152" i="88"/>
  <c r="AC154" i="88"/>
  <c r="AC154" i="78"/>
  <c r="AC152" i="78"/>
  <c r="U154" i="88"/>
  <c r="U152" i="88"/>
  <c r="Y152" i="72"/>
  <c r="Y154" i="72"/>
  <c r="I154" i="75"/>
  <c r="I152" i="75"/>
  <c r="Y152" i="85"/>
  <c r="Y154" i="85"/>
  <c r="K154" i="57"/>
  <c r="K152" i="57"/>
  <c r="R152" i="87"/>
  <c r="R154" i="87"/>
  <c r="W152" i="98"/>
  <c r="W154" i="98"/>
  <c r="P154" i="95"/>
  <c r="P152" i="95"/>
  <c r="AC154" i="76"/>
  <c r="AC152" i="76"/>
  <c r="E152" i="95"/>
  <c r="E154" i="95"/>
  <c r="U154" i="94"/>
  <c r="U152" i="94"/>
  <c r="I152" i="77"/>
  <c r="I154" i="77"/>
  <c r="AD154" i="57"/>
  <c r="AD152" i="57"/>
  <c r="V154" i="79"/>
  <c r="V152" i="79"/>
  <c r="Z152" i="84"/>
  <c r="Z154" i="84"/>
  <c r="F154" i="78"/>
  <c r="F152" i="78"/>
  <c r="F154" i="77"/>
  <c r="F152" i="77"/>
  <c r="AA154" i="90"/>
  <c r="AA152" i="90"/>
  <c r="P152" i="79"/>
  <c r="P154" i="79"/>
  <c r="AD154" i="80"/>
  <c r="AD152" i="80"/>
  <c r="J154" i="80"/>
  <c r="J152" i="80"/>
  <c r="AC154" i="73"/>
  <c r="AC152" i="73"/>
  <c r="T152" i="79"/>
  <c r="T154" i="79"/>
  <c r="X152" i="72"/>
  <c r="X154" i="72"/>
  <c r="J152" i="88"/>
  <c r="J154" i="88"/>
  <c r="AA152" i="74"/>
  <c r="AA154" i="74"/>
  <c r="T152" i="94"/>
  <c r="T154" i="94"/>
  <c r="R152" i="75"/>
  <c r="R154" i="75"/>
  <c r="P152" i="86"/>
  <c r="P154" i="86"/>
  <c r="T154" i="99"/>
  <c r="T152" i="99"/>
  <c r="L152" i="98"/>
  <c r="L154" i="98"/>
  <c r="AB154" i="93"/>
  <c r="AB152" i="93"/>
  <c r="E154" i="73"/>
  <c r="E152" i="73"/>
  <c r="O154" i="86"/>
  <c r="O152" i="86"/>
  <c r="K152" i="88"/>
  <c r="K154" i="88"/>
  <c r="O154" i="90"/>
  <c r="O152" i="90"/>
  <c r="AA154" i="57"/>
  <c r="AA152" i="57"/>
  <c r="R152" i="72"/>
  <c r="R154" i="72"/>
  <c r="S152" i="85"/>
  <c r="S154" i="85"/>
  <c r="Z152" i="90"/>
  <c r="Z154" i="90"/>
  <c r="F152" i="89"/>
  <c r="F154" i="89"/>
  <c r="P154" i="82"/>
  <c r="P152" i="82"/>
  <c r="R154" i="79"/>
  <c r="R152" i="79"/>
  <c r="Z154" i="76"/>
  <c r="Z152" i="76"/>
  <c r="AC154" i="91"/>
  <c r="AC152" i="91"/>
  <c r="Y154" i="83"/>
  <c r="Y152" i="83"/>
  <c r="O154" i="72"/>
  <c r="O152" i="72"/>
  <c r="M154" i="84"/>
  <c r="M152" i="84"/>
  <c r="S154" i="76"/>
  <c r="S152" i="76"/>
  <c r="S152" i="100"/>
  <c r="S154" i="100"/>
  <c r="Q154" i="90"/>
  <c r="Q152" i="90"/>
  <c r="R152" i="78"/>
  <c r="R154" i="78"/>
  <c r="G154" i="77"/>
  <c r="G152" i="77"/>
  <c r="K154" i="76"/>
  <c r="K152" i="76"/>
  <c r="O154" i="99"/>
  <c r="O152" i="99"/>
  <c r="K152" i="78"/>
  <c r="K154" i="78"/>
  <c r="W154" i="95"/>
  <c r="W152" i="95"/>
  <c r="Q152" i="95"/>
  <c r="Q154" i="95"/>
  <c r="L154" i="72"/>
  <c r="L152" i="72"/>
  <c r="U152" i="57"/>
  <c r="U154" i="57"/>
  <c r="X154" i="86"/>
  <c r="X152" i="86"/>
  <c r="Z154" i="79"/>
  <c r="Z152" i="79"/>
  <c r="AD152" i="77"/>
  <c r="AD154" i="77"/>
  <c r="AA152" i="91"/>
  <c r="AA154" i="91"/>
  <c r="O154" i="57"/>
  <c r="O152" i="57"/>
  <c r="AA152" i="75"/>
  <c r="AA154" i="75"/>
  <c r="J152" i="79"/>
  <c r="J154" i="79"/>
  <c r="H154" i="99"/>
  <c r="H152" i="99"/>
  <c r="X154" i="82"/>
  <c r="X152" i="82"/>
  <c r="I154" i="93"/>
  <c r="I152" i="93"/>
  <c r="F152" i="76"/>
  <c r="F154" i="76"/>
  <c r="F154" i="79"/>
  <c r="F152" i="79"/>
  <c r="G154" i="92"/>
  <c r="G152" i="92"/>
  <c r="L154" i="85"/>
  <c r="L152" i="85"/>
  <c r="X154" i="95"/>
  <c r="X152" i="95"/>
  <c r="J154" i="73"/>
  <c r="J152" i="73"/>
  <c r="Y152" i="89"/>
  <c r="Y154" i="89"/>
  <c r="V154" i="57"/>
  <c r="V152" i="57"/>
  <c r="M154" i="86"/>
  <c r="M152" i="86"/>
  <c r="AD154" i="90"/>
  <c r="AD152" i="90"/>
  <c r="J152" i="91"/>
  <c r="J154" i="91"/>
  <c r="W152" i="86"/>
  <c r="W154" i="86"/>
  <c r="E154" i="88"/>
  <c r="E152" i="88"/>
  <c r="V154" i="88"/>
  <c r="V152" i="88"/>
  <c r="Y154" i="57"/>
  <c r="Y152" i="57"/>
  <c r="K152" i="92"/>
  <c r="K154" i="92"/>
  <c r="U152" i="86"/>
  <c r="U154" i="86"/>
  <c r="M154" i="93"/>
  <c r="M152" i="93"/>
  <c r="K152" i="79"/>
  <c r="K154" i="79"/>
  <c r="S152" i="78"/>
  <c r="S154" i="78"/>
  <c r="U152" i="101"/>
  <c r="U154" i="101"/>
  <c r="Q152" i="86"/>
  <c r="Q154" i="86"/>
  <c r="AB152" i="76"/>
  <c r="AB154" i="76"/>
  <c r="V152" i="75"/>
  <c r="V154" i="75"/>
  <c r="L154" i="86"/>
  <c r="L152" i="86"/>
  <c r="Q152" i="72"/>
  <c r="Q154" i="72"/>
  <c r="AB154" i="87"/>
  <c r="AB152" i="87"/>
  <c r="H152" i="81"/>
  <c r="H154" i="81"/>
  <c r="Z152" i="95"/>
  <c r="Z154" i="95"/>
  <c r="AD154" i="95"/>
  <c r="AD152" i="95"/>
  <c r="X154" i="81"/>
  <c r="X152" i="81"/>
  <c r="AA154" i="73"/>
  <c r="AA152" i="73"/>
  <c r="T152" i="86"/>
  <c r="T154" i="86"/>
  <c r="U154" i="100"/>
  <c r="U152" i="100"/>
  <c r="X152" i="93"/>
  <c r="X154" i="93"/>
  <c r="I152" i="84"/>
  <c r="I154" i="84"/>
  <c r="J154" i="87"/>
  <c r="J152" i="87"/>
  <c r="P152" i="81"/>
  <c r="P154" i="81"/>
  <c r="R152" i="85"/>
  <c r="R154" i="85"/>
  <c r="H152" i="89"/>
  <c r="H154" i="89"/>
  <c r="U152" i="77"/>
  <c r="U154" i="77"/>
  <c r="V154" i="83"/>
  <c r="V152" i="83"/>
  <c r="E154" i="75"/>
  <c r="E152" i="75"/>
  <c r="AC152" i="93"/>
  <c r="AC154" i="93"/>
  <c r="M152" i="89"/>
  <c r="M154" i="89"/>
  <c r="G152" i="57"/>
  <c r="G154" i="57"/>
  <c r="G154" i="91"/>
  <c r="G152" i="91"/>
  <c r="AC154" i="94"/>
  <c r="AC152" i="94"/>
  <c r="AA152" i="77"/>
  <c r="AA154" i="77"/>
  <c r="AB154" i="94"/>
  <c r="AB152" i="94"/>
  <c r="AB152" i="80"/>
  <c r="AB154" i="80"/>
  <c r="AC154" i="82"/>
  <c r="AC152" i="82"/>
  <c r="G152" i="98"/>
  <c r="G154" i="98"/>
  <c r="O152" i="87"/>
  <c r="O154" i="87"/>
  <c r="T152" i="78"/>
  <c r="T154" i="78"/>
  <c r="U154" i="92"/>
  <c r="U152" i="92"/>
  <c r="S152" i="57"/>
  <c r="S154" i="57"/>
  <c r="S152" i="75"/>
  <c r="S154" i="75"/>
  <c r="R154" i="90"/>
  <c r="R152" i="90"/>
  <c r="R152" i="83"/>
  <c r="R154" i="83"/>
  <c r="P154" i="84"/>
  <c r="P152" i="84"/>
  <c r="AD152" i="74"/>
  <c r="AD154" i="74"/>
  <c r="Q152" i="98"/>
  <c r="Q154" i="98"/>
  <c r="X154" i="83"/>
  <c r="X152" i="83"/>
  <c r="L154" i="57"/>
  <c r="L152" i="57"/>
  <c r="J152" i="72"/>
  <c r="J154" i="72"/>
  <c r="O154" i="98"/>
  <c r="O152" i="98"/>
  <c r="N154" i="84"/>
  <c r="N152" i="84"/>
  <c r="M152" i="82"/>
  <c r="M154" i="82"/>
  <c r="S154" i="73"/>
  <c r="S152" i="73"/>
  <c r="P154" i="78"/>
  <c r="P152" i="78"/>
  <c r="AB152" i="84"/>
  <c r="AB154" i="84"/>
  <c r="Z152" i="83"/>
  <c r="Z154" i="83"/>
  <c r="T154" i="90"/>
  <c r="T152" i="90"/>
  <c r="K154" i="98"/>
  <c r="K152" i="98"/>
  <c r="Q154" i="100"/>
  <c r="Q152" i="100"/>
  <c r="O154" i="84"/>
  <c r="O152" i="84"/>
  <c r="O152" i="89"/>
  <c r="O154" i="89"/>
  <c r="X152" i="90"/>
  <c r="X154" i="90"/>
  <c r="M154" i="75"/>
  <c r="M152" i="75"/>
  <c r="Y154" i="75"/>
  <c r="Y152" i="75"/>
  <c r="S154" i="95"/>
  <c r="S152" i="95"/>
  <c r="AB152" i="100"/>
  <c r="AB154" i="100"/>
  <c r="Q154" i="73"/>
  <c r="Q152" i="73"/>
  <c r="I152" i="99"/>
  <c r="I154" i="99"/>
  <c r="O154" i="101"/>
  <c r="O152" i="101"/>
  <c r="Q152" i="57"/>
  <c r="Q154" i="57"/>
  <c r="V154" i="90"/>
  <c r="V152" i="90"/>
  <c r="O154" i="79"/>
  <c r="O152" i="79"/>
  <c r="F154" i="95"/>
  <c r="F152" i="95"/>
  <c r="T154" i="101"/>
  <c r="T152" i="101"/>
  <c r="Z152" i="72"/>
  <c r="Z154" i="72"/>
  <c r="P152" i="92"/>
  <c r="P154" i="92"/>
  <c r="Q154" i="74"/>
  <c r="Q152" i="74"/>
  <c r="T154" i="85"/>
  <c r="T152" i="85"/>
  <c r="M154" i="90"/>
  <c r="M152" i="90"/>
  <c r="I152" i="100"/>
  <c r="I154" i="100"/>
  <c r="V152" i="74"/>
  <c r="V154" i="74"/>
  <c r="F154" i="90"/>
  <c r="F152" i="90"/>
  <c r="T154" i="100"/>
  <c r="T152" i="100"/>
  <c r="AA154" i="101"/>
  <c r="AA152" i="101"/>
  <c r="P154" i="85"/>
  <c r="P152" i="85"/>
  <c r="M152" i="79"/>
  <c r="M154" i="79"/>
  <c r="W154" i="74"/>
  <c r="W152" i="74"/>
  <c r="V152" i="78"/>
  <c r="V154" i="78"/>
  <c r="K152" i="83"/>
  <c r="K154" i="83"/>
  <c r="I152" i="76"/>
  <c r="I154" i="76"/>
  <c r="U154" i="95"/>
  <c r="U152" i="95"/>
  <c r="X152" i="76"/>
  <c r="X154" i="76"/>
  <c r="Z152" i="98"/>
  <c r="Z154" i="98"/>
  <c r="AD154" i="91"/>
  <c r="AD152" i="91"/>
  <c r="AB152" i="89"/>
  <c r="AB154" i="89"/>
  <c r="H152" i="94"/>
  <c r="H154" i="94"/>
  <c r="G152" i="90"/>
  <c r="G154" i="90"/>
  <c r="K154" i="101"/>
  <c r="K152" i="101"/>
  <c r="L154" i="84"/>
  <c r="L152" i="84"/>
  <c r="M154" i="94"/>
  <c r="M152" i="94"/>
  <c r="M154" i="57"/>
  <c r="M152" i="57"/>
  <c r="U152" i="89"/>
  <c r="U154" i="89"/>
  <c r="E154" i="100"/>
  <c r="E152" i="100"/>
  <c r="R152" i="80"/>
  <c r="R154" i="80"/>
  <c r="AB154" i="85"/>
  <c r="AB152" i="85"/>
  <c r="T152" i="72"/>
  <c r="T154" i="72"/>
  <c r="H152" i="93"/>
  <c r="H154" i="93"/>
  <c r="AD152" i="101"/>
  <c r="AD154" i="101"/>
  <c r="Q154" i="89"/>
  <c r="Q152" i="89"/>
  <c r="M152" i="83"/>
  <c r="M154" i="83"/>
  <c r="S152" i="91"/>
  <c r="S154" i="91"/>
  <c r="E152" i="92"/>
  <c r="E154" i="92"/>
  <c r="X152" i="75"/>
  <c r="X154" i="75"/>
  <c r="Q154" i="88"/>
  <c r="Q152" i="88"/>
  <c r="K154" i="91"/>
  <c r="K152" i="91"/>
  <c r="I152" i="72"/>
  <c r="I154" i="72"/>
  <c r="O152" i="78"/>
  <c r="O154" i="78"/>
  <c r="T154" i="77"/>
  <c r="T152" i="77"/>
  <c r="Z152" i="88"/>
  <c r="Z154" i="88"/>
  <c r="T154" i="89"/>
  <c r="T152" i="89"/>
  <c r="J154" i="74"/>
  <c r="J152" i="74"/>
  <c r="H152" i="101"/>
  <c r="H154" i="101"/>
  <c r="G154" i="95"/>
  <c r="G152" i="95"/>
  <c r="S152" i="90"/>
  <c r="S154" i="90"/>
  <c r="I154" i="92"/>
  <c r="I152" i="92"/>
  <c r="AB152" i="81"/>
  <c r="AB154" i="81"/>
  <c r="AD152" i="75"/>
  <c r="AD154" i="75"/>
  <c r="AD154" i="98"/>
  <c r="AD152" i="98"/>
  <c r="W154" i="84"/>
  <c r="W152" i="84"/>
  <c r="N152" i="95"/>
  <c r="N154" i="95"/>
  <c r="T152" i="84"/>
  <c r="T154" i="84"/>
  <c r="F154" i="84"/>
  <c r="F152" i="84"/>
  <c r="I154" i="83"/>
  <c r="I152" i="83"/>
  <c r="Y152" i="74"/>
  <c r="Y154" i="74"/>
  <c r="AA152" i="82"/>
  <c r="AA154" i="82"/>
  <c r="F154" i="98"/>
  <c r="F152" i="98"/>
  <c r="Q152" i="81"/>
  <c r="Q154" i="81"/>
  <c r="P154" i="76"/>
  <c r="P152" i="76"/>
  <c r="AA154" i="98"/>
  <c r="AA152" i="98"/>
  <c r="N152" i="79"/>
  <c r="N154" i="79"/>
  <c r="N152" i="99"/>
  <c r="N154" i="99"/>
  <c r="E154" i="86"/>
  <c r="E152" i="86"/>
  <c r="H154" i="84"/>
  <c r="H152" i="84"/>
  <c r="Z152" i="86"/>
  <c r="Z154" i="86"/>
  <c r="Q154" i="99"/>
  <c r="Q152" i="99"/>
  <c r="AB154" i="90"/>
  <c r="AB152" i="90"/>
  <c r="G154" i="100"/>
  <c r="G152" i="100"/>
  <c r="W152" i="93"/>
  <c r="W154" i="93"/>
  <c r="Z154" i="78"/>
  <c r="Z152" i="78"/>
  <c r="L152" i="90"/>
  <c r="L154" i="90"/>
  <c r="W152" i="99"/>
  <c r="W154" i="99"/>
  <c r="E152" i="57"/>
  <c r="E154" i="57"/>
  <c r="K152" i="85"/>
  <c r="K154" i="85"/>
  <c r="U152" i="90"/>
  <c r="U154" i="90"/>
  <c r="W154" i="101"/>
  <c r="W152" i="101"/>
  <c r="AD152" i="84"/>
  <c r="AD154" i="84"/>
  <c r="L154" i="82"/>
  <c r="L152" i="82"/>
  <c r="AC154" i="74"/>
  <c r="AC152" i="74"/>
  <c r="H152" i="87"/>
  <c r="H154" i="87"/>
  <c r="L154" i="73"/>
  <c r="L152" i="73"/>
  <c r="U152" i="75"/>
  <c r="U154" i="75"/>
  <c r="Y154" i="79"/>
  <c r="Y152" i="79"/>
  <c r="M152" i="91"/>
  <c r="M154" i="91"/>
  <c r="S152" i="98"/>
  <c r="S154" i="98"/>
  <c r="E152" i="89"/>
  <c r="E154" i="89"/>
  <c r="H152" i="100"/>
  <c r="H154" i="100"/>
  <c r="K154" i="89"/>
  <c r="K152" i="89"/>
  <c r="J154" i="83"/>
  <c r="J152" i="83"/>
  <c r="F154" i="92"/>
  <c r="F152" i="92"/>
  <c r="AC152" i="89"/>
  <c r="AC154" i="89"/>
  <c r="P154" i="88"/>
  <c r="P152" i="88"/>
  <c r="M154" i="77"/>
  <c r="M152" i="77"/>
  <c r="J152" i="57"/>
  <c r="J154" i="57"/>
  <c r="J152" i="77"/>
  <c r="J154" i="77"/>
  <c r="O154" i="93"/>
  <c r="O152" i="93"/>
  <c r="AB154" i="82"/>
  <c r="AB152" i="82"/>
  <c r="AA152" i="83"/>
  <c r="AA154" i="83"/>
  <c r="R154" i="100"/>
  <c r="R152" i="100"/>
  <c r="AA154" i="92"/>
  <c r="AA152" i="92"/>
  <c r="M154" i="72"/>
  <c r="M152" i="72"/>
  <c r="K154" i="84"/>
  <c r="K152" i="84"/>
  <c r="O152" i="75"/>
  <c r="O154" i="75"/>
  <c r="Y154" i="88"/>
  <c r="Y152" i="88"/>
  <c r="Q152" i="84"/>
  <c r="Q154" i="84"/>
  <c r="N154" i="81"/>
  <c r="N152" i="81"/>
  <c r="X152" i="89"/>
  <c r="X154" i="89"/>
  <c r="N152" i="57"/>
  <c r="N154" i="57"/>
  <c r="N152" i="93"/>
  <c r="N154" i="93"/>
  <c r="Z154" i="85"/>
  <c r="Z152" i="85"/>
  <c r="U154" i="99"/>
  <c r="U152" i="99"/>
  <c r="L154" i="101"/>
  <c r="L152" i="101"/>
  <c r="Z152" i="87"/>
  <c r="Z154" i="87"/>
  <c r="AC152" i="92"/>
  <c r="AC154" i="92"/>
  <c r="AD152" i="100"/>
  <c r="AD154" i="100"/>
  <c r="F152" i="94"/>
  <c r="F154" i="94"/>
  <c r="T152" i="73"/>
  <c r="T154" i="73"/>
  <c r="O152" i="77"/>
  <c r="O154" i="77"/>
  <c r="G152" i="76"/>
  <c r="G154" i="76"/>
  <c r="H152" i="83"/>
  <c r="H154" i="83"/>
  <c r="P154" i="73"/>
  <c r="P152" i="73"/>
  <c r="R154" i="92"/>
  <c r="R152" i="92"/>
  <c r="G152" i="81"/>
  <c r="G154" i="81"/>
  <c r="L152" i="78"/>
  <c r="L154" i="78"/>
  <c r="F152" i="101"/>
  <c r="F154" i="101"/>
  <c r="L152" i="83"/>
  <c r="L154" i="83"/>
  <c r="AA154" i="80"/>
  <c r="AA152" i="80"/>
  <c r="O152" i="73"/>
  <c r="O154" i="73"/>
  <c r="AA152" i="78"/>
  <c r="AA154" i="78"/>
  <c r="AC152" i="79"/>
  <c r="AC154" i="79"/>
  <c r="X154" i="92"/>
  <c r="X152" i="92"/>
  <c r="E152" i="98"/>
  <c r="E154" i="98"/>
  <c r="J152" i="98"/>
  <c r="J154" i="98"/>
  <c r="W154" i="77"/>
  <c r="W152" i="77"/>
  <c r="Z154" i="92"/>
  <c r="Z152" i="92"/>
  <c r="F152" i="91"/>
  <c r="F154" i="91"/>
  <c r="R152" i="76"/>
  <c r="R154" i="76"/>
  <c r="AC152" i="87"/>
  <c r="AC154" i="87"/>
  <c r="N152" i="100"/>
  <c r="N154" i="100"/>
  <c r="AC154" i="98"/>
  <c r="AC152" i="98"/>
  <c r="Z154" i="80"/>
  <c r="Z152" i="80"/>
  <c r="AA152" i="88"/>
  <c r="AA154" i="88"/>
  <c r="AC154" i="72"/>
  <c r="AC152" i="72"/>
  <c r="AB152" i="91"/>
  <c r="AB154" i="91"/>
  <c r="AA154" i="79"/>
  <c r="AA152" i="79"/>
  <c r="R154" i="82"/>
  <c r="R152" i="82"/>
  <c r="J154" i="93"/>
  <c r="J152" i="93"/>
  <c r="F154" i="75"/>
  <c r="F152" i="75"/>
  <c r="H154" i="90"/>
  <c r="H152" i="90"/>
  <c r="P152" i="77"/>
  <c r="P154" i="77"/>
  <c r="AC154" i="101"/>
  <c r="AC152" i="101"/>
  <c r="M152" i="101"/>
  <c r="M154" i="101"/>
  <c r="O152" i="91"/>
  <c r="O154" i="91"/>
  <c r="AD154" i="93"/>
  <c r="AD152" i="93"/>
  <c r="I152" i="101"/>
  <c r="I154" i="101"/>
  <c r="J152" i="100"/>
  <c r="J154" i="100"/>
  <c r="U152" i="87"/>
  <c r="U154" i="87"/>
  <c r="J154" i="78"/>
  <c r="J152" i="78"/>
  <c r="Q152" i="75"/>
  <c r="Q154" i="75"/>
  <c r="Y154" i="93"/>
  <c r="Y152" i="93"/>
  <c r="W154" i="78"/>
  <c r="W152" i="78"/>
  <c r="T152" i="83"/>
  <c r="T154" i="83"/>
  <c r="J154" i="82"/>
  <c r="J152" i="82"/>
  <c r="W154" i="76"/>
  <c r="W152" i="76"/>
  <c r="Y152" i="91"/>
  <c r="Y154" i="91"/>
  <c r="L154" i="99"/>
  <c r="L152" i="99"/>
  <c r="AD152" i="78"/>
  <c r="AD154" i="78"/>
  <c r="T154" i="91"/>
  <c r="T152" i="91"/>
  <c r="S152" i="81"/>
  <c r="S154" i="81"/>
  <c r="L154" i="91"/>
  <c r="L152" i="91"/>
  <c r="V154" i="77"/>
  <c r="V152" i="77"/>
  <c r="T154" i="88"/>
  <c r="T152" i="88"/>
  <c r="U152" i="80"/>
  <c r="U154" i="80"/>
  <c r="P154" i="101"/>
  <c r="P152" i="101"/>
  <c r="S152" i="74"/>
  <c r="S154" i="74"/>
  <c r="N154" i="94"/>
  <c r="N152" i="94"/>
  <c r="F154" i="80"/>
  <c r="F152" i="80"/>
  <c r="X154" i="88"/>
  <c r="X152" i="88"/>
  <c r="L154" i="81"/>
  <c r="L152" i="81"/>
  <c r="G152" i="99"/>
  <c r="G154" i="99"/>
  <c r="AB154" i="78"/>
  <c r="AB152" i="78"/>
  <c r="I154" i="81"/>
  <c r="I152" i="81"/>
  <c r="U154" i="73"/>
  <c r="U152" i="73"/>
  <c r="M152" i="98"/>
  <c r="M154" i="98"/>
  <c r="E152" i="82"/>
  <c r="E154" i="82"/>
  <c r="Q154" i="92"/>
  <c r="Q152" i="92"/>
  <c r="P152" i="87"/>
  <c r="P154" i="87"/>
  <c r="V154" i="87"/>
  <c r="V152" i="87"/>
  <c r="J152" i="90"/>
  <c r="J154" i="90"/>
  <c r="X152" i="77"/>
  <c r="X154" i="77"/>
  <c r="Y154" i="73"/>
  <c r="Y152" i="73"/>
  <c r="P154" i="90"/>
  <c r="P152" i="90"/>
  <c r="Y154" i="84"/>
  <c r="Y152" i="84"/>
  <c r="AB154" i="74"/>
  <c r="AB152" i="74"/>
  <c r="S152" i="93"/>
  <c r="S154" i="93"/>
  <c r="F154" i="93"/>
  <c r="F152" i="93"/>
  <c r="AC152" i="95"/>
  <c r="AC154" i="95"/>
  <c r="K152" i="80"/>
  <c r="K154" i="80"/>
  <c r="J152" i="101"/>
  <c r="J154" i="101"/>
  <c r="F154" i="81"/>
  <c r="F152" i="81"/>
  <c r="Z154" i="75"/>
  <c r="Z152" i="75"/>
  <c r="S154" i="94"/>
  <c r="S152" i="94"/>
  <c r="O152" i="92"/>
  <c r="O154" i="92"/>
  <c r="T152" i="87"/>
  <c r="T154" i="87"/>
  <c r="L154" i="92"/>
  <c r="L152" i="92"/>
  <c r="AA152" i="86"/>
  <c r="AA154" i="86"/>
  <c r="Y152" i="76"/>
  <c r="Y154" i="76"/>
  <c r="P152" i="74"/>
  <c r="P154" i="74"/>
  <c r="L152" i="100"/>
  <c r="L154" i="100"/>
  <c r="K152" i="90"/>
  <c r="K154" i="90"/>
  <c r="AC154" i="81"/>
  <c r="AC152" i="81"/>
  <c r="K152" i="75"/>
  <c r="K154" i="75"/>
  <c r="V152" i="101"/>
  <c r="V154" i="101"/>
  <c r="X154" i="85"/>
  <c r="X152" i="85"/>
  <c r="R154" i="93"/>
  <c r="R152" i="93"/>
  <c r="Y154" i="80"/>
  <c r="Y152" i="80"/>
  <c r="N154" i="78"/>
  <c r="N152" i="78"/>
  <c r="M152" i="76"/>
  <c r="M154" i="76"/>
  <c r="R152" i="73"/>
  <c r="R154" i="73"/>
  <c r="I152" i="57"/>
  <c r="I154" i="57"/>
  <c r="U152" i="93"/>
  <c r="U154" i="93"/>
  <c r="G154" i="82"/>
  <c r="G152" i="82"/>
  <c r="T152" i="82"/>
  <c r="T154" i="82"/>
  <c r="U154" i="76"/>
  <c r="U152" i="76"/>
  <c r="L154" i="76"/>
  <c r="L152" i="76"/>
  <c r="AB152" i="77"/>
  <c r="AB154" i="77"/>
  <c r="X152" i="57"/>
  <c r="X154" i="57"/>
  <c r="E154" i="80"/>
  <c r="E152" i="80"/>
  <c r="H154" i="72"/>
  <c r="H152" i="72"/>
  <c r="AB152" i="86"/>
  <c r="AB154" i="86"/>
  <c r="I154" i="91"/>
  <c r="I152" i="91"/>
  <c r="X152" i="80"/>
  <c r="X154" i="80"/>
  <c r="N152" i="90"/>
  <c r="N154" i="90"/>
  <c r="P154" i="98"/>
  <c r="P152" i="98"/>
  <c r="I152" i="80"/>
  <c r="I154" i="80"/>
  <c r="P152" i="91"/>
  <c r="P154" i="91"/>
  <c r="Y152" i="78"/>
  <c r="Y154" i="78"/>
  <c r="J154" i="92"/>
  <c r="J152" i="92"/>
  <c r="G152" i="83"/>
  <c r="G154" i="83"/>
  <c r="X154" i="79"/>
  <c r="X152" i="79"/>
  <c r="G154" i="73"/>
  <c r="G152" i="73"/>
  <c r="V152" i="89"/>
  <c r="V154" i="89"/>
  <c r="O154" i="94"/>
  <c r="O152" i="94"/>
  <c r="N154" i="77"/>
  <c r="N152" i="77"/>
  <c r="K152" i="99"/>
  <c r="K154" i="99"/>
  <c r="L154" i="89"/>
  <c r="L152" i="89"/>
  <c r="M154" i="88"/>
  <c r="M152" i="88"/>
  <c r="H152" i="57"/>
  <c r="H154" i="57"/>
  <c r="Q154" i="78"/>
  <c r="Q152" i="78"/>
  <c r="T152" i="80"/>
  <c r="T154" i="80"/>
  <c r="M152" i="85"/>
  <c r="M154" i="85"/>
  <c r="I152" i="89"/>
  <c r="I154" i="89"/>
  <c r="R154" i="98"/>
  <c r="R152" i="98"/>
  <c r="W152" i="81"/>
  <c r="W154" i="81"/>
  <c r="AD154" i="92"/>
  <c r="AD152" i="92"/>
  <c r="N152" i="75"/>
  <c r="N154" i="75"/>
  <c r="R152" i="91"/>
  <c r="R154" i="91"/>
  <c r="R154" i="77"/>
  <c r="R152" i="77"/>
  <c r="X154" i="94"/>
  <c r="X152" i="94"/>
  <c r="G152" i="72"/>
  <c r="G154" i="72"/>
  <c r="AC152" i="90"/>
  <c r="AC154" i="90"/>
  <c r="I152" i="95"/>
  <c r="I154" i="95"/>
  <c r="V152" i="86"/>
  <c r="V154" i="86"/>
  <c r="Z154" i="94"/>
  <c r="Z152" i="94"/>
  <c r="AB154" i="83"/>
  <c r="AB152" i="83"/>
  <c r="Y152" i="77"/>
  <c r="Y154" i="77"/>
  <c r="S154" i="87"/>
  <c r="S152" i="87"/>
  <c r="AA152" i="72"/>
  <c r="AA154" i="72"/>
  <c r="K152" i="94"/>
  <c r="K154" i="94"/>
  <c r="AA154" i="89"/>
  <c r="AA152" i="89"/>
  <c r="L154" i="95"/>
  <c r="L152" i="95"/>
  <c r="N154" i="87"/>
  <c r="N152" i="87"/>
  <c r="V154" i="72"/>
  <c r="V152" i="72"/>
  <c r="Z154" i="93"/>
  <c r="Z152" i="93"/>
  <c r="N154" i="72"/>
  <c r="N152" i="72"/>
  <c r="N152" i="85"/>
  <c r="N154" i="85"/>
  <c r="E154" i="91"/>
  <c r="E152" i="91"/>
  <c r="L152" i="74"/>
  <c r="L154" i="74"/>
  <c r="O154" i="83"/>
  <c r="O152" i="83"/>
  <c r="AD154" i="87"/>
  <c r="AD152" i="87"/>
  <c r="L154" i="93"/>
  <c r="L152" i="93"/>
  <c r="K154" i="74"/>
  <c r="K152" i="74"/>
  <c r="S152" i="79"/>
  <c r="S154" i="79"/>
  <c r="T154" i="74"/>
  <c r="T152" i="74"/>
  <c r="H154" i="98"/>
  <c r="H152" i="98"/>
  <c r="W154" i="90"/>
  <c r="W152" i="90"/>
  <c r="G154" i="93"/>
  <c r="G152" i="93"/>
  <c r="Y152" i="94"/>
  <c r="Y154" i="94"/>
  <c r="E154" i="84"/>
  <c r="E152" i="84"/>
  <c r="E154" i="85"/>
  <c r="E152" i="85"/>
  <c r="G152" i="85"/>
  <c r="G154" i="85"/>
  <c r="I152" i="87"/>
  <c r="I154" i="87"/>
  <c r="M154" i="74"/>
  <c r="M152" i="74"/>
  <c r="G154" i="101"/>
  <c r="G152" i="101"/>
  <c r="V154" i="94"/>
  <c r="V152" i="94"/>
  <c r="U154" i="85"/>
  <c r="U152" i="85"/>
  <c r="S152" i="82"/>
  <c r="S154" i="82"/>
  <c r="N152" i="83"/>
  <c r="N154" i="83"/>
  <c r="X152" i="91"/>
  <c r="X154" i="91"/>
  <c r="V154" i="92"/>
  <c r="V152" i="92"/>
  <c r="U152" i="74"/>
  <c r="U154" i="74"/>
  <c r="U154" i="83"/>
  <c r="U152" i="83"/>
  <c r="R152" i="88"/>
  <c r="R154" i="88"/>
  <c r="G154" i="78"/>
  <c r="G152" i="78"/>
  <c r="R154" i="81"/>
  <c r="R152" i="81"/>
  <c r="AD152" i="89"/>
  <c r="AD154" i="89"/>
  <c r="O154" i="76"/>
  <c r="O152" i="76"/>
  <c r="N154" i="82"/>
  <c r="N152" i="82"/>
  <c r="N152" i="92"/>
  <c r="N154" i="92"/>
  <c r="P154" i="83"/>
  <c r="P152" i="83"/>
  <c r="E152" i="90"/>
  <c r="E154" i="90"/>
  <c r="Q152" i="77"/>
  <c r="Q154" i="77"/>
  <c r="J154" i="76"/>
  <c r="J152" i="76"/>
  <c r="R152" i="74"/>
  <c r="R154" i="74"/>
  <c r="R154" i="101"/>
  <c r="R152" i="101"/>
  <c r="V154" i="80"/>
  <c r="V152" i="80"/>
  <c r="N154" i="91"/>
  <c r="N152" i="91"/>
  <c r="O152" i="95"/>
  <c r="O154" i="95"/>
  <c r="L154" i="87"/>
  <c r="L152" i="87"/>
  <c r="I154" i="78"/>
  <c r="I152" i="78"/>
  <c r="AB154" i="98"/>
  <c r="AB152" i="98"/>
  <c r="G152" i="89"/>
  <c r="G154" i="89"/>
  <c r="Z152" i="101"/>
  <c r="Z154" i="101"/>
  <c r="AA152" i="94"/>
  <c r="AA154" i="94"/>
  <c r="N154" i="88"/>
  <c r="N152" i="88"/>
  <c r="AC152" i="84"/>
  <c r="AC154" i="84"/>
  <c r="H154" i="76"/>
  <c r="H152" i="76"/>
  <c r="I154" i="94"/>
  <c r="I152" i="94"/>
  <c r="E154" i="93"/>
  <c r="E152" i="93"/>
  <c r="W154" i="82"/>
  <c r="W152" i="82"/>
  <c r="Z152" i="81"/>
  <c r="Z154" i="81"/>
  <c r="H152" i="91"/>
  <c r="H154" i="91"/>
  <c r="K152" i="87"/>
  <c r="K154" i="87"/>
  <c r="Y154" i="82"/>
  <c r="Y152" i="82"/>
  <c r="F152" i="73"/>
  <c r="F154" i="73"/>
  <c r="V152" i="81"/>
  <c r="V154" i="81"/>
  <c r="H154" i="80"/>
  <c r="H152" i="80"/>
  <c r="Q152" i="93"/>
  <c r="Q154" i="93"/>
  <c r="L154" i="88"/>
  <c r="L152" i="88"/>
  <c r="AB154" i="99"/>
  <c r="AB152" i="99"/>
  <c r="AD152" i="99"/>
  <c r="AD154" i="99"/>
  <c r="V152" i="91"/>
  <c r="V154" i="91"/>
  <c r="K152" i="100"/>
  <c r="K154" i="100"/>
  <c r="L152" i="80"/>
  <c r="L154" i="80"/>
  <c r="AA152" i="95"/>
  <c r="AA154" i="95"/>
  <c r="E152" i="76"/>
  <c r="E154" i="76"/>
  <c r="T154" i="76"/>
  <c r="T152" i="76"/>
  <c r="Z154" i="89"/>
  <c r="Z152" i="89"/>
  <c r="W152" i="79"/>
  <c r="W154" i="79"/>
  <c r="V154" i="76"/>
  <c r="V152" i="76"/>
  <c r="I154" i="98"/>
  <c r="I152" i="98"/>
  <c r="L154" i="77"/>
  <c r="L152" i="77"/>
  <c r="J154" i="85"/>
  <c r="J152" i="85"/>
  <c r="M154" i="80"/>
  <c r="M152" i="80"/>
  <c r="J152" i="75"/>
  <c r="J154" i="75"/>
  <c r="AC152" i="86"/>
  <c r="AC154" i="86"/>
  <c r="M154" i="92"/>
  <c r="M152" i="92"/>
  <c r="V154" i="95"/>
  <c r="V152" i="95"/>
  <c r="I154" i="85"/>
  <c r="I152" i="85"/>
  <c r="X152" i="78"/>
  <c r="X154" i="78"/>
  <c r="H152" i="73"/>
  <c r="H154" i="73"/>
  <c r="F154" i="82"/>
  <c r="F152" i="82"/>
  <c r="S154" i="88"/>
  <c r="S152" i="88"/>
  <c r="AC152" i="57"/>
  <c r="AC154" i="57"/>
  <c r="J154" i="86"/>
  <c r="J152" i="86"/>
  <c r="U152" i="84"/>
  <c r="U154" i="84"/>
  <c r="P154" i="94"/>
  <c r="P152" i="94"/>
  <c r="AB154" i="73"/>
  <c r="AB152" i="73"/>
  <c r="V152" i="100"/>
  <c r="V154" i="100"/>
  <c r="U152" i="79"/>
  <c r="U154" i="79"/>
  <c r="K154" i="77"/>
  <c r="K152" i="77"/>
  <c r="W152" i="91"/>
  <c r="W154" i="91"/>
  <c r="W152" i="73"/>
  <c r="W154" i="73"/>
  <c r="M152" i="81"/>
  <c r="M154" i="81"/>
  <c r="AD154" i="76"/>
  <c r="AD152" i="76"/>
  <c r="E152" i="81"/>
  <c r="E154" i="81"/>
  <c r="W152" i="94"/>
  <c r="W154" i="94"/>
  <c r="Q152" i="76"/>
  <c r="Q154" i="76"/>
  <c r="E154" i="94"/>
  <c r="E152" i="94"/>
  <c r="O152" i="81"/>
  <c r="O154" i="81"/>
  <c r="P152" i="100"/>
  <c r="P154" i="100"/>
  <c r="AC154" i="80"/>
  <c r="AC152" i="80"/>
  <c r="AD152" i="79"/>
  <c r="AD154" i="79"/>
  <c r="U154" i="72"/>
  <c r="U152" i="72"/>
  <c r="Y154" i="81"/>
  <c r="Y152" i="81"/>
  <c r="AD152" i="94"/>
  <c r="AD154" i="94"/>
  <c r="H152" i="82"/>
  <c r="H154" i="82"/>
  <c r="Y154" i="101"/>
  <c r="Y152" i="101"/>
  <c r="J152" i="95"/>
  <c r="J154" i="95"/>
  <c r="N152" i="74"/>
  <c r="N154" i="74"/>
  <c r="AA154" i="87"/>
  <c r="AA152" i="87"/>
  <c r="R154" i="94"/>
  <c r="R152" i="94"/>
  <c r="X154" i="100"/>
  <c r="X152" i="100"/>
  <c r="AD152" i="81"/>
  <c r="AD154" i="81"/>
  <c r="AA152" i="100"/>
  <c r="AA154" i="100"/>
  <c r="S154" i="77"/>
  <c r="S152" i="77"/>
</calcChain>
</file>

<file path=xl/sharedStrings.xml><?xml version="1.0" encoding="utf-8"?>
<sst xmlns="http://schemas.openxmlformats.org/spreadsheetml/2006/main" count="140132" uniqueCount="446">
  <si>
    <t>(as v1.0 for the initial submission)</t>
  </si>
  <si>
    <t>(b)</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</si>
  <si>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</si>
  <si>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</si>
  <si>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</si>
  <si>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</si>
  <si>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</si>
  <si>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</si>
  <si>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</si>
  <si>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</si>
  <si>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</si>
  <si>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</si>
  <si>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</si>
  <si>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</si>
  <si>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</si>
  <si>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</si>
  <si>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</si>
  <si>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</si>
  <si>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</si>
  <si>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</si>
  <si>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</si>
  <si>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</si>
  <si>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</si>
  <si>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</si>
  <si>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</si>
  <si>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</si>
  <si>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</si>
  <si>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</si>
  <si>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</si>
  <si>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</si>
  <si>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</si>
  <si>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</si>
  <si>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</si>
  <si>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</si>
  <si>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Version:</t>
  </si>
  <si>
    <t>PAHs</t>
  </si>
  <si>
    <t>PCBs</t>
  </si>
  <si>
    <r>
      <t xml:space="preserve">Particulate Matter
</t>
    </r>
    <r>
      <rPr>
        <sz val="10"/>
        <rFont val="Arial"/>
        <family val="2"/>
      </rPr>
      <t xml:space="preserve"> (from 2000)</t>
    </r>
  </si>
  <si>
    <r>
      <t xml:space="preserve">Priority Heavy Metals 
</t>
    </r>
    <r>
      <rPr>
        <sz val="10"/>
        <rFont val="Arial"/>
        <family val="2"/>
      </rPr>
      <t>(from 1990)</t>
    </r>
  </si>
  <si>
    <t>ANNEX 1:  National sector emissions: Main pollutants, particulate matter, heavy metals and persistent organic pollutants</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</si>
  <si>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</si>
  <si>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</si>
  <si>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</si>
  <si>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</si>
  <si>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</si>
  <si>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</si>
  <si>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</si>
  <si>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</si>
  <si>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</si>
  <si>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</si>
  <si>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</si>
  <si>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</si>
  <si>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</si>
  <si>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</si>
  <si>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</si>
  <si>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</si>
  <si>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</si>
  <si>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</si>
  <si>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</si>
  <si>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</si>
  <si>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</si>
  <si>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</si>
  <si>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</si>
  <si>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</si>
  <si>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</si>
  <si>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</si>
  <si>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</si>
  <si>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</si>
  <si>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</si>
  <si>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</si>
  <si>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</si>
  <si>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</si>
  <si>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</si>
  <si>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</si>
  <si>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</si>
  <si>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</si>
  <si>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</si>
  <si>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</si>
  <si>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</si>
  <si>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</si>
  <si>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</si>
  <si>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</si>
  <si>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</si>
  <si>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</si>
  <si>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</si>
  <si>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</si>
  <si>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</si>
  <si>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</si>
  <si>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</si>
  <si>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</si>
  <si>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</si>
  <si>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(c)</t>
  </si>
  <si>
    <t>Industrial waste incineration</t>
  </si>
  <si>
    <t>Municipal waste incineration</t>
  </si>
  <si>
    <t>(d)</t>
  </si>
  <si>
    <t>5B1</t>
  </si>
  <si>
    <t>5B2</t>
  </si>
  <si>
    <t>Sewage sludge incineration</t>
  </si>
  <si>
    <t>5D1</t>
  </si>
  <si>
    <t>5D2</t>
  </si>
  <si>
    <t>Domestic wastewater handling</t>
  </si>
  <si>
    <t>Industrial wastewater handling</t>
  </si>
  <si>
    <t>Pulp and paper industry</t>
  </si>
  <si>
    <t>Multilateral operations</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</si>
  <si>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</si>
  <si>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</si>
  <si>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</si>
  <si>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</si>
  <si>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</si>
  <si>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</si>
  <si>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</si>
  <si>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</si>
  <si>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</si>
  <si>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</si>
  <si>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</si>
  <si>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</si>
  <si>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</si>
  <si>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</si>
  <si>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</si>
  <si>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</si>
  <si>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</si>
  <si>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</si>
  <si>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</si>
  <si>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Manufacture of solid fuels and other energy industries</t>
  </si>
  <si>
    <t>Animal manure applied to soils</t>
  </si>
  <si>
    <t>Use of pesticides</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</si>
  <si>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</si>
  <si>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</si>
  <si>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</si>
  <si>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</si>
  <si>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Public electricity and heat production</t>
  </si>
  <si>
    <t>Road transport: Light duty vehicles</t>
  </si>
  <si>
    <t>Road transport: Heavy duty vehicles and buses</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</si>
  <si>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</si>
  <si>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</si>
  <si>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</si>
  <si>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</si>
  <si>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</si>
  <si>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</si>
  <si>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</si>
  <si>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</si>
  <si>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</si>
  <si>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</si>
  <si>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</si>
  <si>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</si>
  <si>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</si>
  <si>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</si>
  <si>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</si>
  <si>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</si>
  <si>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</si>
  <si>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</si>
  <si>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</si>
  <si>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</si>
  <si>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</si>
  <si>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</si>
  <si>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</si>
  <si>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</si>
  <si>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</si>
  <si>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</si>
  <si>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</si>
  <si>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</si>
  <si>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</si>
  <si>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</si>
  <si>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</si>
  <si>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</si>
  <si>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</si>
  <si>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</si>
  <si>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</si>
  <si>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</si>
  <si>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</si>
  <si>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</si>
  <si>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</si>
  <si>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</si>
  <si>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</si>
  <si>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</si>
  <si>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</si>
  <si>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</si>
  <si>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</si>
  <si>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</si>
  <si>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</si>
  <si>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</si>
  <si>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</si>
  <si>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</si>
  <si>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</si>
  <si>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</si>
  <si>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</si>
  <si>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</si>
  <si>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</si>
  <si>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</si>
  <si>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</si>
  <si>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</si>
  <si>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</si>
  <si>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</si>
  <si>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</si>
  <si>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</si>
  <si>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</si>
  <si>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</si>
  <si>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</si>
  <si>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</si>
  <si>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</si>
  <si>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</si>
  <si>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</si>
  <si>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</si>
  <si>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</si>
  <si>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</si>
  <si>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</si>
  <si>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</si>
  <si>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</si>
  <si>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</si>
  <si>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</si>
  <si>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</si>
  <si>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</si>
  <si>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</si>
  <si>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</si>
  <si>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</si>
  <si>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</si>
  <si>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</si>
  <si>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</si>
  <si>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</si>
  <si>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</si>
  <si>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</si>
  <si>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</si>
  <si>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</si>
  <si>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</si>
  <si>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</si>
  <si>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</si>
  <si>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</si>
  <si>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</si>
  <si>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</si>
  <si>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</si>
  <si>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</si>
  <si>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</si>
  <si>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</si>
  <si>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</si>
  <si>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</si>
  <si>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</si>
  <si>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</si>
  <si>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</si>
  <si>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</si>
  <si>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</si>
  <si>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</si>
  <si>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Biological treatment of waste - Composting</t>
  </si>
  <si>
    <t>Biological treatment of waste - Anaerobic digestion at biogas facilities</t>
  </si>
  <si>
    <t>3Dd</t>
  </si>
  <si>
    <t>Venting and flaring (oil, gas, combined oil and gas)</t>
  </si>
  <si>
    <t>(as YYYY, year of emissions and activity data)</t>
  </si>
  <si>
    <r>
      <t xml:space="preserve">Additional Heavy Metals 
</t>
    </r>
    <r>
      <rPr>
        <sz val="10"/>
        <rFont val="Arial"/>
        <family val="2"/>
      </rPr>
      <t>(from 1990, voluntary reporting)</t>
    </r>
  </si>
  <si>
    <t>TSP</t>
  </si>
  <si>
    <t>g I-TEQ</t>
  </si>
  <si>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</si>
  <si>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</si>
  <si>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</si>
  <si>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</si>
  <si>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</si>
  <si>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Manure management - Buffalo</t>
  </si>
  <si>
    <t>Manure management - Goats</t>
  </si>
  <si>
    <t>Manure management - Horses</t>
  </si>
  <si>
    <t>Manure management - Mules and asses</t>
  </si>
  <si>
    <t>Other (please specify in the IIR)</t>
  </si>
  <si>
    <t>Other solvent use (please specify in the IIR)</t>
  </si>
  <si>
    <t>Other product use (please specify in the IIR)</t>
  </si>
  <si>
    <t>Agriculture other (please specify in the IIR)</t>
  </si>
  <si>
    <t>Biological treatment of waste - Solid waste disposal on land</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</si>
  <si>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</si>
  <si>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</si>
  <si>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</si>
  <si>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</si>
  <si>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</si>
  <si>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</si>
  <si>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industrial processes (please specify in the IIR)</t>
  </si>
  <si>
    <t>3Da1</t>
  </si>
  <si>
    <t>Inorganic N-fertilizers (includes also urea application)</t>
  </si>
  <si>
    <t>3Da4</t>
  </si>
  <si>
    <t>Crop residues applied to soils</t>
  </si>
  <si>
    <t>Field burning of agricultural residues</t>
  </si>
  <si>
    <t>Cultivated crops</t>
  </si>
  <si>
    <t>International aviation LTO (civil)</t>
  </si>
  <si>
    <t>International aviation cruise (civil)</t>
  </si>
  <si>
    <t>(a)</t>
  </si>
  <si>
    <t>Notes</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</si>
  <si>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</si>
  <si>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</si>
  <si>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</si>
  <si>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</si>
  <si>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</si>
  <si>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</si>
  <si>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</si>
  <si>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1B2d</t>
  </si>
  <si>
    <t>1B2aiv</t>
  </si>
  <si>
    <t>1B2av</t>
  </si>
  <si>
    <t>2A6</t>
  </si>
  <si>
    <t>(e)</t>
  </si>
  <si>
    <t>1A2gviii</t>
  </si>
  <si>
    <t>2A5a</t>
  </si>
  <si>
    <t>2A5b</t>
  </si>
  <si>
    <t>2A5c</t>
  </si>
  <si>
    <t>5C1bi</t>
  </si>
  <si>
    <t>5C1bii</t>
  </si>
  <si>
    <t>Hazardous waste incineration</t>
  </si>
  <si>
    <t>5C1biii</t>
  </si>
  <si>
    <t>5C1biv</t>
  </si>
  <si>
    <t>5C1bv</t>
  </si>
  <si>
    <t>5C1bvi</t>
  </si>
  <si>
    <t>NFR sectors to be reported</t>
  </si>
  <si>
    <t>Stationary combustion in manufacturing industries and construction: Other (please specify in the IIR)</t>
  </si>
  <si>
    <t>National navigation (shipping)</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</si>
  <si>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</si>
  <si>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</si>
  <si>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</si>
  <si>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</si>
  <si>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</si>
  <si>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</si>
  <si>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</si>
  <si>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</si>
  <si>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</si>
  <si>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</si>
  <si>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10^6 km</t>
  </si>
  <si>
    <t>Please specify</t>
  </si>
  <si>
    <t>Gas throughput [Mn3]</t>
  </si>
  <si>
    <t>Material quarried [Mt]</t>
  </si>
  <si>
    <t>floor space constructed/demolished [M3 ]</t>
  </si>
  <si>
    <t>Amount [Mt]</t>
  </si>
  <si>
    <t>Oil consumed [Mt]</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</si>
  <si>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</si>
  <si>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</si>
  <si>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</si>
  <si>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</si>
  <si>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</si>
  <si>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</si>
  <si>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</si>
  <si>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</si>
  <si>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</si>
  <si>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</si>
  <si>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</si>
  <si>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</si>
  <si>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</si>
  <si>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</si>
  <si>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</si>
  <si>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</si>
  <si>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</si>
  <si>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</si>
  <si>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</si>
  <si>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</si>
  <si>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</si>
  <si>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</si>
  <si>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Amount (kt)</t>
  </si>
  <si>
    <t>Paint applied [kt]</t>
  </si>
  <si>
    <t>Solvents used [kt]</t>
  </si>
  <si>
    <t>NA</t>
  </si>
  <si>
    <t>Pulp production [kt]</t>
  </si>
  <si>
    <t>Bread, Wine, Beer, Spirits production [kt]</t>
  </si>
  <si>
    <t>Population size (1000 head)</t>
  </si>
  <si>
    <t>Waste incinerated [kt]</t>
  </si>
  <si>
    <t>Area of forest burned [ha]</t>
  </si>
  <si>
    <t>RBC</t>
  </si>
  <si>
    <t/>
  </si>
  <si>
    <t>Inhabitants</t>
  </si>
  <si>
    <t>30/01/2017</t>
  </si>
  <si>
    <t xml:space="preserve">m3 waste water treated </t>
  </si>
  <si>
    <t>NFR 2019-1</t>
  </si>
  <si>
    <t>Long name</t>
  </si>
  <si>
    <t>1A2gvii</t>
  </si>
  <si>
    <t>Mobile combustion in manufacturing industries and construction (please specify in the IIR)</t>
  </si>
  <si>
    <t>Pipeline transport</t>
  </si>
  <si>
    <t>Commercial/Institutional: Stationary</t>
  </si>
  <si>
    <t>Commercial/Institutional: Mobile</t>
  </si>
  <si>
    <t>Residential: Stationary</t>
  </si>
  <si>
    <t>Fugitive emissions oil: Refining and storage</t>
  </si>
  <si>
    <t>Other fugitive emissions from energy production</t>
  </si>
  <si>
    <t>Glass production</t>
  </si>
  <si>
    <t>Chemical industry: Other (please specify in the IIR)</t>
  </si>
  <si>
    <t>Coating applications</t>
  </si>
  <si>
    <t>2G</t>
  </si>
  <si>
    <t>Food and beverages industry</t>
  </si>
  <si>
    <t>2H3</t>
  </si>
  <si>
    <t>Manure management - Dairy cattle</t>
  </si>
  <si>
    <t>Manure management - Non-dairy cattle</t>
  </si>
  <si>
    <t>Manure management - Swine</t>
  </si>
  <si>
    <t>Manure management - Laying hens</t>
  </si>
  <si>
    <t>Manure management - Broilers</t>
  </si>
  <si>
    <t>Manure management - Turkeys</t>
  </si>
  <si>
    <t>Manure management - Other poultry</t>
  </si>
  <si>
    <t>Manure management - Other animals (please specify in the IIR)</t>
  </si>
  <si>
    <t>Sewage sludge applied to soils</t>
  </si>
  <si>
    <t>Urine and dung deposited by grazing animals</t>
  </si>
  <si>
    <t>Indirect emissions from managed soils</t>
  </si>
  <si>
    <t>Other waste (please specify in the IIR)</t>
  </si>
  <si>
    <t>Other (included in national total for entire territory) (please specify in the IIR)</t>
  </si>
  <si>
    <t>1A3bi(fu)</t>
  </si>
  <si>
    <t>Road transport: Passenger cars (fuel used)</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</si>
  <si>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</si>
  <si>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</si>
  <si>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</si>
  <si>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</si>
  <si>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</si>
  <si>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</si>
  <si>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</si>
  <si>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</si>
  <si>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</si>
  <si>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</si>
  <si>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Mileage [10^6 km]</t>
  </si>
  <si>
    <t>1A3bvii(fu)</t>
  </si>
  <si>
    <t>Road transport: Automobile road abrasion (fuel used)</t>
  </si>
  <si>
    <t>ADJUSTMENTS</t>
  </si>
  <si>
    <t>Sum of approved adjustments (negative value) from Annex VII (CLRTAP)</t>
  </si>
  <si>
    <t>COMPLIANCE TOTAL (CLRTAP)</t>
  </si>
  <si>
    <t>National total for compliance calculations and checks (CLRTAP)</t>
  </si>
  <si>
    <t>ADJUSTMENTS AND FLEXIBILITIES</t>
  </si>
  <si>
    <t>Sum of approved adjustments from Annex VII and other flexibilities (negative value) (NECD)</t>
  </si>
  <si>
    <t>COMPLIANCE TOTAL (NECD)</t>
  </si>
  <si>
    <t>National total for compliance calculations and checks (NECD)</t>
  </si>
  <si>
    <t>MEMO ITEMS - NOT TO BE INCLUDED IN NATIONAL TOTALS</t>
  </si>
  <si>
    <t>International maritime navigation</t>
  </si>
  <si>
    <t>Please specify and/or provide details in the IIR</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</si>
  <si>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</si>
  <si>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</si>
  <si>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</si>
  <si>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</si>
  <si>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</si>
  <si>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t xml:space="preserve">POPs
</t>
    </r>
    <r>
      <rPr>
        <sz val="10"/>
        <rFont val="Arial"/>
        <family val="2"/>
      </rPr>
      <t>(from 1990)</t>
    </r>
  </si>
  <si>
    <r>
      <t xml:space="preserve">Activity Data
</t>
    </r>
    <r>
      <rPr>
        <sz val="10"/>
        <rFont val="Arial"/>
        <family val="2"/>
      </rPr>
      <t>(from 1990)</t>
    </r>
  </si>
  <si>
    <r>
      <t>NOx
(as NO</t>
    </r>
    <r>
      <rPr>
        <vertAlign val="subscript"/>
        <sz val="10"/>
        <rFont val="Arial"/>
        <family val="2"/>
      </rPr>
      <t>2</t>
    </r>
    <r>
      <rPr>
        <sz val="8"/>
        <rFont val="Arial"/>
        <family val="2"/>
      </rPr>
      <t>)</t>
    </r>
  </si>
  <si>
    <t>BC</t>
  </si>
  <si>
    <t>benzo(a) pyrene</t>
  </si>
  <si>
    <t>benzo(b) fluoranthene</t>
  </si>
  <si>
    <t>benzo(k) fluoranthene</t>
  </si>
  <si>
    <t>Indeno (1,2,3-cd) pyrene</t>
  </si>
  <si>
    <r>
      <t xml:space="preserve">National total </t>
    </r>
    <r>
      <rPr>
        <sz val="9"/>
        <color indexed="8"/>
        <rFont val="Arial"/>
        <family val="2"/>
      </rPr>
      <t>(based on fuel sold)</t>
    </r>
  </si>
  <si>
    <t>Gas throughput [TJ]</t>
  </si>
  <si>
    <t>Glass produced [kt]</t>
  </si>
  <si>
    <t>Material quarried [kt]</t>
  </si>
  <si>
    <t>Floor space constructed/demolished [m2]</t>
  </si>
  <si>
    <t>Amount [kt]</t>
  </si>
  <si>
    <t>Use of inorganic fertilizers (kg N)</t>
  </si>
  <si>
    <t>Area burned [ha]</t>
  </si>
  <si>
    <t>Deposition [kt]</t>
  </si>
  <si>
    <t>Organic domestic waste [kt]</t>
  </si>
  <si>
    <t>N in feedstock [kt]</t>
  </si>
  <si>
    <t>Sludge incinerated [kt]</t>
  </si>
  <si>
    <t>Corpses [Number]</t>
  </si>
  <si>
    <t>Total organic product [kt DC]</t>
  </si>
  <si>
    <t>Number of fires</t>
  </si>
  <si>
    <t>NO</t>
  </si>
  <si>
    <t>NE</t>
  </si>
  <si>
    <t>IE</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</si>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</sst>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
    <numFmt numFmtId="165" formatCode="0.000"/>
  </numFmts>
  <fonts count="22" x14ac:knownFonts="1">
    <font>
      <sz val="10"/>
      <name val="Arial"/>
    </font>
    <font>
      <sz val="10"/>
      <name val="Arial"/>
      <family val="2"/>
    </font>
    <font>
      <b/>
      <sz val="10"/>
      <name val="Arial"/>
      <family val="2"/>
    </font>
    <font>
      <sz val="9"/>
      <name val="Arial"/>
      <family val="2"/>
    </font>
    <font>
      <b/>
      <sz val="14"/>
      <name val="Arial"/>
      <family val="2"/>
    </font>
    <font>
      <sz val="8"/>
      <name val="Arial"/>
      <family val="2"/>
    </font>
    <font>
      <b/>
      <sz val="9"/>
      <name val="Arial"/>
      <family val="2"/>
    </font>
    <font>
      <b/>
      <sz val="16"/>
      <name val="Arial"/>
      <family val="2"/>
    </font>
    <font>
      <vertAlign val="subscript"/>
      <sz val="10"/>
      <name val="Arial"/>
      <family val="2"/>
    </font>
    <fon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sz val="11"/>
      <color theme="1"/>
      <name val="Calibri"/>
      <family val="2"/>
      <scheme val="minor"/>
    </font>
    <font>
      <sz val="9"/>
      <color theme="1"/>
      <name val="Arial"/>
      <family val="2"/>
    </font>
    <font>
      <b/>
      <sz val="9"/>
      <color theme="1"/>
      <name val="Arial"/>
      <family val="2"/>
    </font>
    <font>
      <sz val="10"/>
      <color theme="1"/>
      <name val="Arial"/>
      <family val="2"/>
    </font>
    <font>
      <b/>
      <sz val="10"/>
      <color rgb="FF008000"/>
      <name val="Arial"/>
      <family val="2"/>
    </font>
    <font>
      <sz val="9"/>
      <color indexed="8"/>
      <name val="Arial"/>
      <family val="2"/>
    </font>
  </fonts>
  <fills count="20">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09BFFF"/>
        <bgColor indexed="64"/>
      </patternFill>
    </fill>
    <fill>
      <patternFill patternType="solid">
        <fgColor rgb="FF00FF00"/>
        <bgColor indexed="64"/>
      </patternFill>
    </fill>
    <fill>
      <patternFill patternType="solid">
        <fgColor theme="7" tint="0.79998168889431442"/>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808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41">
    <xf numFmtId="0" fontId="0" fillId="0" borderId="0"/>
    <xf numFmtId="0" fontId="1" fillId="0" borderId="0" applyNumberFormat="0" applyFont="0" applyFill="0" applyBorder="0" applyProtection="0">
      <alignment horizontal="left" vertical="center" indent="2"/>
    </xf>
    <xf numFmtId="0" fontId="1" fillId="0" borderId="0" applyNumberFormat="0" applyFont="0" applyFill="0" applyBorder="0" applyProtection="0">
      <alignment horizontal="left" vertical="center" indent="5"/>
    </xf>
    <xf numFmtId="0" fontId="1" fillId="0" borderId="0" applyNumberFormat="0" applyFont="0" applyFill="0" applyBorder="0" applyProtection="0">
      <alignment horizontal="left" vertical="center" indent="5"/>
    </xf>
    <xf numFmtId="0" fontId="10" fillId="2" borderId="0" applyBorder="0" applyAlignment="0"/>
    <xf numFmtId="0" fontId="9" fillId="2" borderId="0" applyBorder="0">
      <alignment horizontal="right" vertical="center"/>
    </xf>
    <xf numFmtId="0" fontId="9" fillId="3" borderId="0" applyBorder="0">
      <alignment horizontal="right" vertical="center"/>
    </xf>
    <xf numFmtId="0" fontId="9" fillId="3" borderId="0" applyBorder="0">
      <alignment horizontal="right" vertical="center"/>
    </xf>
    <xf numFmtId="0" fontId="11" fillId="3" borderId="1">
      <alignment horizontal="right" vertical="center"/>
    </xf>
    <xf numFmtId="0" fontId="13" fillId="3" borderId="1">
      <alignment horizontal="right" vertical="center"/>
    </xf>
    <xf numFmtId="0" fontId="11" fillId="4" borderId="1">
      <alignment horizontal="right" vertical="center"/>
    </xf>
    <xf numFmtId="0" fontId="11" fillId="4" borderId="1">
      <alignment horizontal="right" vertical="center"/>
    </xf>
    <xf numFmtId="0" fontId="11" fillId="4" borderId="2">
      <alignment horizontal="right" vertical="center"/>
    </xf>
    <xf numFmtId="0" fontId="11" fillId="4" borderId="3">
      <alignment horizontal="right" vertical="center"/>
    </xf>
    <xf numFmtId="0" fontId="11" fillId="4" borderId="4">
      <alignment horizontal="right" vertical="center"/>
    </xf>
    <xf numFmtId="0" fontId="11" fillId="0" borderId="0" applyNumberFormat="0">
      <alignment horizontal="right"/>
    </xf>
    <xf numFmtId="0" fontId="9" fillId="4" borderId="5">
      <alignment horizontal="left" vertical="center" wrapText="1" indent="2"/>
    </xf>
    <xf numFmtId="0" fontId="9" fillId="0" borderId="5">
      <alignment horizontal="left" vertical="center" wrapText="1" indent="2"/>
    </xf>
    <xf numFmtId="0" fontId="9" fillId="3" borderId="3">
      <alignment horizontal="left" vertical="center"/>
    </xf>
    <xf numFmtId="0" fontId="11" fillId="0" borderId="6">
      <alignment horizontal="left" vertical="top" wrapText="1"/>
    </xf>
    <xf numFmtId="0" fontId="1" fillId="0" borderId="7"/>
    <xf numFmtId="0" fontId="12" fillId="0" borderId="0" applyNumberFormat="0" applyFill="0" applyBorder="0" applyAlignment="0" applyProtection="0"/>
    <xf numFmtId="0" fontId="9" fillId="0" borderId="0" applyBorder="0">
      <alignment horizontal="right" vertical="center"/>
    </xf>
    <xf numFmtId="0" fontId="9" fillId="0" borderId="1">
      <alignment horizontal="right" vertical="center"/>
    </xf>
    <xf numFmtId="1" fontId="14" fillId="3" borderId="0" applyBorder="0">
      <alignment horizontal="right" vertical="center"/>
    </xf>
    <xf numFmtId="0" fontId="1" fillId="5" borderId="1"/>
    <xf numFmtId="0" fontId="1" fillId="0" borderId="0"/>
    <xf numFmtId="0" fontId="16" fillId="0" borderId="0"/>
    <xf numFmtId="4" fontId="9" fillId="0" borderId="0" applyFill="0" applyBorder="0" applyProtection="0">
      <alignment horizontal="right" vertical="center"/>
    </xf>
    <xf numFmtId="0" fontId="10" fillId="0" borderId="0" applyNumberFormat="0" applyFill="0" applyBorder="0" applyProtection="0">
      <alignment horizontal="left" vertical="center"/>
    </xf>
    <xf numFmtId="0" fontId="9" fillId="0" borderId="1" applyNumberFormat="0" applyFill="0" applyAlignment="0" applyProtection="0"/>
    <xf numFmtId="0" fontId="1" fillId="6" borderId="0" applyNumberFormat="0" applyFont="0" applyBorder="0" applyAlignment="0" applyProtection="0"/>
    <xf numFmtId="0" fontId="1" fillId="6" borderId="0" applyNumberFormat="0" applyFont="0" applyBorder="0" applyAlignment="0" applyProtection="0"/>
    <xf numFmtId="4" fontId="1" fillId="0" borderId="0"/>
    <xf numFmtId="0" fontId="9" fillId="6" borderId="1"/>
    <xf numFmtId="0" fontId="1" fillId="0" borderId="0"/>
    <xf numFmtId="0" fontId="1" fillId="0" borderId="0"/>
    <xf numFmtId="0" fontId="1" fillId="0" borderId="0"/>
    <xf numFmtId="0" fontId="16" fillId="0" borderId="0"/>
    <xf numFmtId="0" fontId="15" fillId="0" borderId="0" applyNumberFormat="0" applyFill="0" applyBorder="0" applyAlignment="0" applyProtection="0"/>
    <xf numFmtId="0" fontId="9" fillId="0" borderId="0"/>
  </cellStyleXfs>
  <cellXfs count="158">
    <xf numFmtId="0" fontId="0" fillId="0" borderId="0" xfId="0"/>
    <xf numFmtId="0" fontId="1" fillId="0" borderId="0" xfId="35"/>
    <xf numFmtId="0" fontId="2" fillId="0" borderId="0" xfId="35" applyFont="1"/>
    <xf numFmtId="0" fontId="1" fillId="0" borderId="0" xfId="35" applyAlignment="1">
      <alignment horizontal="center" vertical="center" wrapText="1"/>
    </xf>
    <xf numFmtId="0" fontId="3" fillId="0" borderId="0" xfId="35" applyFont="1"/>
    <xf numFmtId="0" fontId="2" fillId="0" borderId="0" xfId="35" applyFont="1" applyAlignment="1">
      <alignment wrapText="1"/>
    </xf>
    <xf numFmtId="0" fontId="1" fillId="7" borderId="0" xfId="35" applyFill="1"/>
    <xf numFmtId="0" fontId="3" fillId="0" borderId="0" xfId="35" applyFont="1" applyAlignment="1">
      <alignment horizontal="center" vertical="center" wrapText="1"/>
    </xf>
    <xf numFmtId="0" fontId="3" fillId="0" borderId="0" xfId="35" applyFont="1" applyAlignment="1">
      <alignment horizontal="left" vertical="center"/>
    </xf>
    <xf numFmtId="0" fontId="3" fillId="0" borderId="9" xfId="35" applyFont="1" applyBorder="1" applyAlignment="1">
      <alignment vertical="center"/>
    </xf>
    <xf numFmtId="0" fontId="3" fillId="0" borderId="9" xfId="35" applyFont="1" applyBorder="1" applyAlignment="1">
      <alignment horizontal="left" vertical="center" wrapText="1"/>
    </xf>
    <xf numFmtId="0" fontId="17" fillId="0" borderId="9" xfId="35" applyFont="1" applyBorder="1" applyAlignment="1" applyProtection="1">
      <alignment horizontal="left" vertical="center" wrapText="1"/>
      <protection locked="0"/>
    </xf>
    <xf numFmtId="0" fontId="3" fillId="0" borderId="9" xfId="35" applyFont="1" applyBorder="1" applyAlignment="1" applyProtection="1">
      <alignment horizontal="center" vertical="center" wrapText="1"/>
      <protection locked="0"/>
    </xf>
    <xf numFmtId="0" fontId="3" fillId="15" borderId="12" xfId="35" applyFont="1" applyFill="1" applyBorder="1" applyAlignment="1" applyProtection="1">
      <alignment vertical="center" wrapText="1"/>
      <protection locked="0"/>
    </xf>
    <xf numFmtId="0" fontId="3" fillId="15" borderId="13" xfId="35" applyFont="1" applyFill="1" applyBorder="1" applyAlignment="1" applyProtection="1">
      <alignment horizontal="left" vertical="center" wrapText="1"/>
      <protection locked="0"/>
    </xf>
    <xf numFmtId="0" fontId="17" fillId="15" borderId="13" xfId="35" applyFont="1" applyFill="1" applyBorder="1" applyAlignment="1" applyProtection="1">
      <alignment horizontal="left" vertical="center" wrapText="1"/>
      <protection locked="0"/>
    </xf>
    <xf numFmtId="0" fontId="3" fillId="15" borderId="13" xfId="35" applyFont="1" applyFill="1" applyBorder="1" applyAlignment="1" applyProtection="1">
      <alignment horizontal="center" vertical="center" wrapText="1"/>
      <protection locked="0"/>
    </xf>
    <xf numFmtId="0" fontId="3" fillId="0" borderId="14" xfId="35" applyFont="1" applyBorder="1" applyAlignment="1" applyProtection="1">
      <alignment horizontal="center" vertical="center" wrapText="1"/>
      <protection locked="0"/>
    </xf>
    <xf numFmtId="0" fontId="3" fillId="0" borderId="9" xfId="35" applyFont="1" applyBorder="1" applyAlignment="1" applyProtection="1">
      <alignment horizontal="left" vertical="center" wrapText="1"/>
      <protection locked="0"/>
    </xf>
    <xf numFmtId="0" fontId="3" fillId="0" borderId="8" xfId="35" applyFont="1" applyBorder="1" applyAlignment="1" applyProtection="1">
      <alignment horizontal="left" vertical="center" wrapText="1"/>
      <protection locked="0"/>
    </xf>
    <xf numFmtId="0" fontId="3" fillId="10" borderId="13" xfId="35" applyFont="1" applyFill="1" applyBorder="1" applyAlignment="1" applyProtection="1">
      <alignment horizontal="center" vertical="center" wrapText="1"/>
      <protection locked="0"/>
    </xf>
    <xf numFmtId="0" fontId="3" fillId="10" borderId="13" xfId="35" applyFont="1" applyFill="1" applyBorder="1" applyAlignment="1" applyProtection="1">
      <alignment horizontal="left" vertical="center" wrapText="1"/>
      <protection locked="0"/>
    </xf>
    <xf numFmtId="0" fontId="17" fillId="10" borderId="13" xfId="35" applyFont="1" applyFill="1" applyBorder="1" applyAlignment="1" applyProtection="1">
      <alignment horizontal="left" vertical="center" wrapText="1"/>
      <protection locked="0"/>
    </xf>
    <xf numFmtId="0" fontId="3" fillId="13" borderId="13" xfId="35" applyFont="1" applyFill="1" applyBorder="1" applyAlignment="1" applyProtection="1">
      <alignment horizontal="center" vertical="center" wrapText="1"/>
      <protection locked="0"/>
    </xf>
    <xf numFmtId="0" fontId="6" fillId="13" borderId="13" xfId="35" applyFont="1" applyFill="1" applyBorder="1" applyAlignment="1" applyProtection="1">
      <alignment horizontal="left" vertical="center" wrapText="1"/>
      <protection locked="0"/>
    </xf>
    <xf numFmtId="0" fontId="17" fillId="13" borderId="13" xfId="35" applyFont="1" applyFill="1" applyBorder="1" applyAlignment="1" applyProtection="1">
      <alignment horizontal="left" vertical="center" wrapText="1"/>
      <protection locked="0"/>
    </xf>
    <xf numFmtId="0" fontId="3" fillId="13" borderId="13" xfId="35" applyFont="1" applyFill="1" applyBorder="1" applyAlignment="1" applyProtection="1">
      <alignment horizontal="left" vertical="center" wrapText="1"/>
      <protection locked="0"/>
    </xf>
    <xf numFmtId="0" fontId="3" fillId="14" borderId="14" xfId="35" quotePrefix="1" applyFont="1" applyFill="1" applyBorder="1" applyAlignment="1">
      <alignment horizontal="left" vertical="center"/>
    </xf>
    <xf numFmtId="0" fontId="3" fillId="14" borderId="9" xfId="35" applyFont="1" applyFill="1" applyBorder="1" applyAlignment="1">
      <alignment horizontal="left" vertical="center"/>
    </xf>
    <xf numFmtId="0" fontId="3" fillId="14" borderId="8" xfId="35" applyFont="1" applyFill="1" applyBorder="1" applyAlignment="1">
      <alignment horizontal="left" vertical="center"/>
    </xf>
    <xf numFmtId="0" fontId="3" fillId="8" borderId="13" xfId="35" applyFont="1" applyFill="1" applyBorder="1" applyAlignment="1" applyProtection="1">
      <alignment horizontal="left" vertical="center" wrapText="1"/>
      <protection locked="0"/>
    </xf>
    <xf numFmtId="0" fontId="17" fillId="8" borderId="13" xfId="35" applyFont="1" applyFill="1" applyBorder="1" applyAlignment="1" applyProtection="1">
      <alignment horizontal="left" vertical="center" wrapText="1"/>
      <protection locked="0"/>
    </xf>
    <xf numFmtId="0" fontId="3" fillId="8" borderId="13" xfId="35" applyFont="1" applyFill="1" applyBorder="1" applyAlignment="1" applyProtection="1">
      <alignment horizontal="center" vertical="center" wrapText="1"/>
      <protection locked="0"/>
    </xf>
    <xf numFmtId="0" fontId="3" fillId="17" borderId="13" xfId="35" applyFont="1" applyFill="1" applyBorder="1" applyAlignment="1" applyProtection="1">
      <alignment horizontal="left" vertical="center" wrapText="1"/>
      <protection locked="0"/>
    </xf>
    <xf numFmtId="0" fontId="17" fillId="17" borderId="13" xfId="35" applyFont="1" applyFill="1" applyBorder="1" applyAlignment="1" applyProtection="1">
      <alignment horizontal="left" vertical="center" wrapText="1"/>
      <protection locked="0"/>
    </xf>
    <xf numFmtId="0" fontId="3" fillId="17" borderId="13" xfId="35" applyFont="1" applyFill="1" applyBorder="1" applyAlignment="1" applyProtection="1">
      <alignment horizontal="center" vertical="center" wrapText="1"/>
      <protection locked="0"/>
    </xf>
    <xf numFmtId="0" fontId="3" fillId="18" borderId="13" xfId="35" applyFont="1" applyFill="1" applyBorder="1" applyAlignment="1" applyProtection="1">
      <alignment horizontal="left" vertical="center" wrapText="1"/>
      <protection locked="0"/>
    </xf>
    <xf numFmtId="0" fontId="17" fillId="18" borderId="13" xfId="35" applyFont="1" applyFill="1" applyBorder="1" applyAlignment="1" applyProtection="1">
      <alignment horizontal="left" vertical="center" wrapText="1"/>
      <protection locked="0"/>
    </xf>
    <xf numFmtId="0" fontId="3" fillId="18" borderId="13" xfId="35" applyFont="1" applyFill="1" applyBorder="1" applyAlignment="1" applyProtection="1">
      <alignment horizontal="center" vertical="center" wrapText="1"/>
      <protection locked="0"/>
    </xf>
    <xf numFmtId="0" fontId="19" fillId="0" borderId="0" xfId="35" applyFont="1"/>
    <xf numFmtId="0" fontId="3" fillId="0" borderId="0" xfId="35" applyFont="1" applyAlignment="1">
      <alignment horizontal="left" vertical="center" wrapText="1"/>
    </xf>
    <xf numFmtId="0" fontId="17" fillId="0" borderId="0" xfId="0" applyFont="1" applyAlignment="1">
      <alignment vertical="top" wrapText="1"/>
    </xf>
    <xf numFmtId="0" fontId="0" fillId="0" borderId="0" xfId="0" applyAlignment="1">
      <alignment vertical="top"/>
    </xf>
    <xf numFmtId="0" fontId="3" fillId="0" borderId="0" xfId="35" applyFont="1" applyAlignment="1">
      <alignment vertical="top"/>
    </xf>
    <xf numFmtId="0" fontId="6" fillId="0" borderId="0" xfId="35" applyFont="1" applyAlignment="1">
      <alignment horizontal="right" vertical="top"/>
    </xf>
    <xf numFmtId="0" fontId="6" fillId="0" borderId="0" xfId="35" applyFont="1" applyAlignment="1">
      <alignment vertical="top"/>
    </xf>
    <xf numFmtId="0" fontId="1" fillId="0" borderId="0" xfId="35" applyAlignment="1">
      <alignment vertical="top"/>
    </xf>
    <xf numFmtId="0" fontId="7" fillId="0" borderId="0" xfId="35" applyFont="1" applyAlignment="1">
      <alignment vertical="center"/>
    </xf>
    <xf numFmtId="0" fontId="1" fillId="0" borderId="0" xfId="35" applyAlignment="1">
      <alignment horizontal="left"/>
    </xf>
    <xf numFmtId="0" fontId="17" fillId="0" borderId="0" xfId="35" applyFont="1" applyAlignment="1">
      <alignment wrapText="1"/>
    </xf>
    <xf numFmtId="0" fontId="1" fillId="0" borderId="0" xfId="35" applyAlignment="1">
      <alignment vertical="center"/>
    </xf>
    <xf numFmtId="0" fontId="1" fillId="9" borderId="0" xfId="35" applyFill="1" applyAlignment="1" applyProtection="1">
      <alignment horizontal="left" vertical="center"/>
      <protection locked="0"/>
    </xf>
    <xf numFmtId="0" fontId="17" fillId="0" borderId="0" xfId="35" applyFont="1" applyAlignment="1">
      <alignment vertical="center" wrapText="1"/>
    </xf>
    <xf numFmtId="0" fontId="1" fillId="0" borderId="0" xfId="35" applyAlignment="1">
      <alignment wrapText="1"/>
    </xf>
    <xf numFmtId="0" fontId="2" fillId="0" borderId="11" xfId="35" applyFont="1" applyBorder="1"/>
    <xf numFmtId="0" fontId="1" fillId="0" borderId="7" xfId="35" applyBorder="1" applyAlignment="1">
      <alignment horizontal="left"/>
    </xf>
    <xf numFmtId="0" fontId="17" fillId="0" borderId="7" xfId="35" applyFont="1" applyBorder="1" applyAlignment="1">
      <alignment wrapText="1"/>
    </xf>
    <xf numFmtId="0" fontId="1" fillId="0" borderId="7" xfId="35" applyBorder="1"/>
    <xf numFmtId="0" fontId="2" fillId="12" borderId="12" xfId="35" applyFont="1" applyFill="1" applyBorder="1" applyAlignment="1">
      <alignment wrapText="1"/>
    </xf>
    <xf numFmtId="0" fontId="1" fillId="0" borderId="15" xfId="35" applyBorder="1" applyAlignment="1">
      <alignment vertical="center" wrapText="1"/>
    </xf>
    <xf numFmtId="0" fontId="1" fillId="0" borderId="18" xfId="35" applyBorder="1" applyAlignment="1">
      <alignment vertical="center"/>
    </xf>
    <xf numFmtId="0" fontId="1" fillId="0" borderId="17" xfId="35" applyBorder="1" applyAlignment="1">
      <alignment vertical="center"/>
    </xf>
    <xf numFmtId="0" fontId="1" fillId="12" borderId="15" xfId="35" applyFill="1" applyBorder="1" applyAlignment="1">
      <alignment horizontal="center" textRotation="90"/>
    </xf>
    <xf numFmtId="0" fontId="1" fillId="0" borderId="12" xfId="35" applyBorder="1" applyAlignment="1">
      <alignment horizontal="center" vertical="center" wrapText="1"/>
    </xf>
    <xf numFmtId="0" fontId="1" fillId="0" borderId="12" xfId="35" applyBorder="1" applyAlignment="1">
      <alignment horizontal="center" vertical="center"/>
    </xf>
    <xf numFmtId="0" fontId="19" fillId="0" borderId="12" xfId="35" applyFont="1" applyBorder="1" applyAlignment="1">
      <alignment horizontal="center" vertical="center" wrapText="1"/>
    </xf>
    <xf numFmtId="0" fontId="1" fillId="12" borderId="15" xfId="35" applyFill="1" applyBorder="1"/>
    <xf numFmtId="0" fontId="1" fillId="0" borderId="12" xfId="35" applyBorder="1" applyAlignment="1">
      <alignment vertical="center" wrapText="1"/>
    </xf>
    <xf numFmtId="0" fontId="6" fillId="11" borderId="23" xfId="35" applyFont="1" applyFill="1" applyBorder="1" applyAlignment="1">
      <alignment horizontal="center" vertical="center" wrapText="1"/>
    </xf>
    <xf numFmtId="0" fontId="18" fillId="11" borderId="23" xfId="35" applyFont="1" applyFill="1" applyBorder="1" applyAlignment="1">
      <alignment horizontal="center" vertical="center" wrapText="1"/>
    </xf>
    <xf numFmtId="0" fontId="6" fillId="12" borderId="24" xfId="35" applyFont="1" applyFill="1" applyBorder="1" applyAlignment="1">
      <alignment horizontal="center" vertical="center" wrapText="1"/>
    </xf>
    <xf numFmtId="0" fontId="6" fillId="11" borderId="22" xfId="35" applyFont="1" applyFill="1" applyBorder="1" applyAlignment="1">
      <alignment horizontal="center" vertical="center" wrapText="1"/>
    </xf>
    <xf numFmtId="0" fontId="3" fillId="0" borderId="23" xfId="35" applyFont="1" applyBorder="1" applyAlignment="1">
      <alignment horizontal="left" vertical="center" wrapText="1"/>
    </xf>
    <xf numFmtId="0" fontId="17" fillId="0" borderId="23" xfId="35" applyFont="1" applyBorder="1" applyAlignment="1">
      <alignment horizontal="left" vertical="center" wrapText="1"/>
    </xf>
    <xf numFmtId="0" fontId="3" fillId="0" borderId="23" xfId="35" applyFont="1" applyBorder="1" applyAlignment="1" applyProtection="1">
      <alignment horizontal="center" vertical="center" wrapText="1"/>
      <protection locked="0"/>
    </xf>
    <xf numFmtId="0" fontId="3" fillId="0" borderId="22" xfId="35" applyFont="1" applyBorder="1" applyAlignment="1" applyProtection="1">
      <alignment horizontal="left" vertical="center" wrapText="1"/>
      <protection locked="0"/>
    </xf>
    <xf numFmtId="0" fontId="3" fillId="11" borderId="23" xfId="35" applyFont="1" applyFill="1" applyBorder="1" applyAlignment="1">
      <alignment horizontal="left" vertical="center" wrapText="1"/>
    </xf>
    <xf numFmtId="0" fontId="3" fillId="0" borderId="0" xfId="35" applyFont="1" applyProtection="1">
      <protection locked="0"/>
    </xf>
    <xf numFmtId="0" fontId="3" fillId="0" borderId="26" xfId="35" applyFont="1" applyBorder="1" applyAlignment="1">
      <alignment horizontal="left" vertical="center" wrapText="1"/>
    </xf>
    <xf numFmtId="0" fontId="17" fillId="11" borderId="23" xfId="35" applyFont="1" applyFill="1" applyBorder="1" applyAlignment="1">
      <alignment horizontal="left" vertical="center" wrapText="1"/>
    </xf>
    <xf numFmtId="0" fontId="3" fillId="0" borderId="23" xfId="35" applyFont="1" applyBorder="1" applyAlignment="1" applyProtection="1">
      <alignment horizontal="center" vertical="center"/>
      <protection locked="0"/>
    </xf>
    <xf numFmtId="0" fontId="3" fillId="11" borderId="23" xfId="35" applyFont="1" applyFill="1" applyBorder="1" applyAlignment="1" applyProtection="1">
      <alignment horizontal="center" vertical="center" wrapText="1"/>
      <protection locked="0"/>
    </xf>
    <xf numFmtId="0" fontId="3" fillId="11" borderId="23" xfId="35" applyFont="1" applyFill="1" applyBorder="1" applyAlignment="1">
      <alignment vertical="center" wrapText="1"/>
    </xf>
    <xf numFmtId="0" fontId="3" fillId="0" borderId="17" xfId="35" applyFont="1" applyBorder="1" applyAlignment="1" applyProtection="1">
      <alignment horizontal="left" vertical="center"/>
      <protection locked="0"/>
    </xf>
    <xf numFmtId="0" fontId="17" fillId="0" borderId="26" xfId="35" applyFont="1" applyBorder="1" applyAlignment="1">
      <alignment horizontal="left" vertical="center" wrapText="1"/>
    </xf>
    <xf numFmtId="0" fontId="17" fillId="11" borderId="23" xfId="35" applyFont="1" applyFill="1" applyBorder="1" applyAlignment="1">
      <alignment vertical="center" wrapText="1"/>
    </xf>
    <xf numFmtId="0" fontId="17" fillId="11" borderId="26" xfId="35" applyFont="1" applyFill="1" applyBorder="1" applyAlignment="1">
      <alignment horizontal="left" vertical="center" wrapText="1"/>
    </xf>
    <xf numFmtId="0" fontId="3" fillId="11" borderId="23" xfId="35" applyFont="1" applyFill="1" applyBorder="1" applyAlignment="1">
      <alignment horizontal="left" vertical="center"/>
    </xf>
    <xf numFmtId="0" fontId="3" fillId="11" borderId="23" xfId="35" applyFont="1" applyFill="1" applyBorder="1" applyAlignment="1" applyProtection="1">
      <alignment horizontal="center" vertical="center"/>
      <protection locked="0"/>
    </xf>
    <xf numFmtId="0" fontId="3" fillId="0" borderId="23" xfId="35" applyFont="1" applyBorder="1" applyAlignment="1">
      <alignment vertical="center" wrapText="1"/>
    </xf>
    <xf numFmtId="0" fontId="17" fillId="0" borderId="23" xfId="35" applyFont="1" applyBorder="1" applyAlignment="1">
      <alignment vertical="center" wrapText="1"/>
    </xf>
    <xf numFmtId="0" fontId="3" fillId="0" borderId="23" xfId="35" applyFont="1" applyBorder="1" applyAlignment="1">
      <alignment vertical="center"/>
    </xf>
    <xf numFmtId="0" fontId="17" fillId="11" borderId="1" xfId="35" applyFont="1" applyFill="1" applyBorder="1" applyAlignment="1">
      <alignment horizontal="left" vertical="center" wrapText="1"/>
    </xf>
    <xf numFmtId="0" fontId="3" fillId="19" borderId="13" xfId="35" applyFont="1" applyFill="1" applyBorder="1" applyAlignment="1" applyProtection="1">
      <alignment horizontal="center" vertical="center" wrapText="1"/>
      <protection locked="0"/>
    </xf>
    <xf numFmtId="0" fontId="6" fillId="19" borderId="13" xfId="35" applyFont="1" applyFill="1" applyBorder="1" applyAlignment="1" applyProtection="1">
      <alignment horizontal="left" vertical="center" wrapText="1"/>
      <protection locked="0"/>
    </xf>
    <xf numFmtId="0" fontId="17" fillId="19" borderId="13" xfId="35" applyFont="1" applyFill="1" applyBorder="1" applyAlignment="1" applyProtection="1">
      <alignment horizontal="left" vertical="center" wrapText="1"/>
      <protection locked="0"/>
    </xf>
    <xf numFmtId="0" fontId="3" fillId="19" borderId="13" xfId="35" applyFont="1" applyFill="1" applyBorder="1" applyAlignment="1" applyProtection="1">
      <alignment horizontal="left" vertical="center" wrapText="1"/>
      <protection locked="0"/>
    </xf>
    <xf numFmtId="164" fontId="3" fillId="12" borderId="24" xfId="35" applyNumberFormat="1" applyFont="1" applyFill="1" applyBorder="1" applyAlignment="1">
      <alignment horizontal="center" vertical="center" wrapText="1"/>
    </xf>
    <xf numFmtId="164" fontId="3" fillId="16" borderId="25" xfId="35" applyNumberFormat="1" applyFont="1" applyFill="1" applyBorder="1" applyAlignment="1">
      <alignment horizontal="center" vertical="center" wrapText="1"/>
    </xf>
    <xf numFmtId="164" fontId="0" fillId="0" borderId="0" xfId="0" applyNumberFormat="1"/>
    <xf numFmtId="164" fontId="1" fillId="0" borderId="9" xfId="35" applyNumberFormat="1" applyBorder="1" applyAlignment="1">
      <alignment horizontal="center" vertical="center"/>
    </xf>
    <xf numFmtId="164" fontId="1" fillId="0" borderId="7" xfId="35" applyNumberFormat="1" applyBorder="1" applyAlignment="1">
      <alignment horizontal="center" vertical="center"/>
    </xf>
    <xf numFmtId="164" fontId="3" fillId="0" borderId="9" xfId="35" applyNumberFormat="1" applyFont="1" applyBorder="1" applyAlignment="1" applyProtection="1">
      <alignment horizontal="center" vertical="center" wrapText="1"/>
      <protection locked="0"/>
    </xf>
    <xf numFmtId="164" fontId="3" fillId="0" borderId="9" xfId="35" applyNumberFormat="1" applyFont="1" applyBorder="1" applyAlignment="1">
      <alignment horizontal="center" vertical="center" wrapText="1"/>
    </xf>
    <xf numFmtId="164" fontId="3" fillId="10" borderId="13" xfId="35" applyNumberFormat="1" applyFont="1" applyFill="1" applyBorder="1" applyAlignment="1" applyProtection="1">
      <alignment horizontal="center" vertical="center" wrapText="1"/>
      <protection locked="0"/>
    </xf>
    <xf numFmtId="164" fontId="3" fillId="16" borderId="15" xfId="35" applyNumberFormat="1" applyFont="1" applyFill="1" applyBorder="1" applyAlignment="1">
      <alignment horizontal="center" vertical="center" wrapText="1"/>
    </xf>
    <xf numFmtId="164" fontId="3" fillId="13" borderId="13" xfId="35" applyNumberFormat="1" applyFont="1" applyFill="1" applyBorder="1" applyAlignment="1" applyProtection="1">
      <alignment horizontal="center" vertical="center" wrapText="1"/>
      <protection locked="0"/>
    </xf>
    <xf numFmtId="164" fontId="3" fillId="12" borderId="15" xfId="35" applyNumberFormat="1" applyFont="1" applyFill="1" applyBorder="1" applyAlignment="1">
      <alignment horizontal="center" vertical="center" wrapText="1"/>
    </xf>
    <xf numFmtId="164" fontId="3" fillId="12" borderId="16" xfId="35" applyNumberFormat="1" applyFont="1" applyFill="1" applyBorder="1" applyAlignment="1">
      <alignment horizontal="center" vertical="center" wrapText="1"/>
    </xf>
    <xf numFmtId="164" fontId="3" fillId="14" borderId="9" xfId="35" applyNumberFormat="1" applyFont="1" applyFill="1" applyBorder="1" applyAlignment="1">
      <alignment horizontal="left" vertical="center"/>
    </xf>
    <xf numFmtId="164" fontId="3" fillId="12" borderId="12" xfId="35" applyNumberFormat="1" applyFont="1" applyFill="1" applyBorder="1" applyAlignment="1">
      <alignment horizontal="center" vertical="center" wrapText="1"/>
    </xf>
    <xf numFmtId="164" fontId="3" fillId="8" borderId="13" xfId="35" applyNumberFormat="1" applyFont="1" applyFill="1" applyBorder="1" applyAlignment="1" applyProtection="1">
      <alignment horizontal="center" vertical="center" wrapText="1"/>
      <protection locked="0"/>
    </xf>
    <xf numFmtId="164" fontId="3" fillId="17" borderId="13" xfId="35" applyNumberFormat="1" applyFont="1" applyFill="1" applyBorder="1" applyAlignment="1" applyProtection="1">
      <alignment horizontal="center" vertical="center" wrapText="1"/>
      <protection locked="0"/>
    </xf>
    <xf numFmtId="164" fontId="3" fillId="18" borderId="13" xfId="35" applyNumberFormat="1" applyFont="1" applyFill="1" applyBorder="1" applyAlignment="1" applyProtection="1">
      <alignment horizontal="center" vertical="center" wrapText="1"/>
      <protection locked="0"/>
    </xf>
    <xf numFmtId="164" fontId="3" fillId="16" borderId="16" xfId="35" applyNumberFormat="1" applyFont="1" applyFill="1" applyBorder="1" applyAlignment="1">
      <alignment horizontal="center" vertical="center" wrapText="1"/>
    </xf>
    <xf numFmtId="2" fontId="3" fillId="11" borderId="23" xfId="35" applyNumberFormat="1" applyFont="1" applyFill="1" applyBorder="1" applyAlignment="1" applyProtection="1">
      <alignment horizontal="center" vertical="center" wrapText="1"/>
      <protection locked="0"/>
    </xf>
    <xf numFmtId="2" fontId="3" fillId="19" borderId="13" xfId="35" applyNumberFormat="1" applyFont="1" applyFill="1" applyBorder="1" applyAlignment="1" applyProtection="1">
      <alignment horizontal="center" vertical="center" wrapText="1"/>
      <protection locked="0"/>
    </xf>
    <xf numFmtId="2" fontId="0" fillId="0" borderId="0" xfId="0" applyNumberFormat="1"/>
    <xf numFmtId="2" fontId="3" fillId="0" borderId="9" xfId="35" applyNumberFormat="1" applyFont="1" applyBorder="1" applyAlignment="1" applyProtection="1">
      <alignment horizontal="center" vertical="center" wrapText="1"/>
      <protection locked="0"/>
    </xf>
    <xf numFmtId="2" fontId="3" fillId="10" borderId="13" xfId="35" applyNumberFormat="1" applyFont="1" applyFill="1" applyBorder="1" applyAlignment="1" applyProtection="1">
      <alignment horizontal="center" vertical="center" wrapText="1"/>
      <protection locked="0"/>
    </xf>
    <xf numFmtId="2" fontId="3" fillId="13" borderId="13" xfId="35" applyNumberFormat="1" applyFont="1" applyFill="1" applyBorder="1" applyAlignment="1" applyProtection="1">
      <alignment horizontal="center" vertical="center" wrapText="1"/>
      <protection locked="0"/>
    </xf>
    <xf numFmtId="165" fontId="3" fillId="0" borderId="23" xfId="35" applyNumberFormat="1" applyFont="1" applyBorder="1" applyAlignment="1" applyProtection="1">
      <alignment horizontal="center" vertical="center" wrapText="1"/>
      <protection locked="0"/>
    </xf>
    <xf numFmtId="2" fontId="3" fillId="0" borderId="23" xfId="35" applyNumberFormat="1" applyFont="1" applyBorder="1" applyAlignment="1" applyProtection="1">
      <alignment horizontal="center" vertical="center" wrapText="1"/>
      <protection locked="0"/>
    </xf>
    <xf numFmtId="2" fontId="1" fillId="0" borderId="9" xfId="35" applyNumberFormat="1" applyBorder="1" applyAlignment="1">
      <alignment horizontal="center" vertical="center" wrapText="1"/>
    </xf>
    <xf numFmtId="0" fontId="3" fillId="12" borderId="24" xfId="35" applyFont="1" applyFill="1" applyBorder="1" applyAlignment="1">
      <alignment horizontal="center" vertical="center" wrapText="1"/>
    </xf>
    <xf numFmtId="0" fontId="3" fillId="16" borderId="25" xfId="35" applyFont="1" applyFill="1" applyBorder="1" applyAlignment="1">
      <alignment horizontal="center" vertical="center" wrapText="1"/>
    </xf>
    <xf numFmtId="0" fontId="1" fillId="0" borderId="9" xfId="35" applyBorder="1" applyAlignment="1">
      <alignment horizontal="center" vertical="center"/>
    </xf>
    <xf numFmtId="0" fontId="1" fillId="0" borderId="7" xfId="35" applyBorder="1" applyAlignment="1">
      <alignment horizontal="center" vertical="center"/>
    </xf>
    <xf numFmtId="0" fontId="1" fillId="0" borderId="9" xfId="35" applyBorder="1" applyAlignment="1">
      <alignment horizontal="center" vertical="center" wrapText="1"/>
    </xf>
    <xf numFmtId="0" fontId="3" fillId="0" borderId="9" xfId="35" applyFont="1" applyBorder="1" applyAlignment="1">
      <alignment horizontal="center" vertical="center" wrapText="1"/>
    </xf>
    <xf numFmtId="0" fontId="3" fillId="16" borderId="15" xfId="35" applyFont="1" applyFill="1" applyBorder="1" applyAlignment="1">
      <alignment horizontal="center" vertical="center" wrapText="1"/>
    </xf>
    <xf numFmtId="0" fontId="3" fillId="12" borderId="15" xfId="35" applyFont="1" applyFill="1" applyBorder="1" applyAlignment="1">
      <alignment horizontal="center" vertical="center" wrapText="1"/>
    </xf>
    <xf numFmtId="0" fontId="3" fillId="12" borderId="16" xfId="35" applyFont="1" applyFill="1" applyBorder="1" applyAlignment="1">
      <alignment horizontal="center" vertical="center" wrapText="1"/>
    </xf>
    <xf numFmtId="0" fontId="3" fillId="12" borderId="12" xfId="35" applyFont="1" applyFill="1" applyBorder="1" applyAlignment="1">
      <alignment horizontal="center" vertical="center" wrapText="1"/>
    </xf>
    <xf numFmtId="2" fontId="3" fillId="8" borderId="13" xfId="35" applyNumberFormat="1" applyFont="1" applyFill="1" applyBorder="1" applyAlignment="1" applyProtection="1">
      <alignment horizontal="center" vertical="center" wrapText="1"/>
      <protection locked="0"/>
    </xf>
    <xf numFmtId="2" fontId="3" fillId="17" borderId="13" xfId="35" applyNumberFormat="1" applyFont="1" applyFill="1" applyBorder="1" applyAlignment="1" applyProtection="1">
      <alignment horizontal="center" vertical="center" wrapText="1"/>
      <protection locked="0"/>
    </xf>
    <xf numFmtId="2" fontId="3" fillId="18" borderId="13" xfId="35" applyNumberFormat="1" applyFont="1" applyFill="1" applyBorder="1" applyAlignment="1" applyProtection="1">
      <alignment horizontal="center" vertical="center" wrapText="1"/>
      <protection locked="0"/>
    </xf>
    <xf numFmtId="0" fontId="3" fillId="16" borderId="16" xfId="35" applyFont="1" applyFill="1" applyBorder="1" applyAlignment="1">
      <alignment horizontal="center" vertical="center" wrapText="1"/>
    </xf>
    <xf numFmtId="49" fontId="17" fillId="0" borderId="0" xfId="0" applyNumberFormat="1" applyFont="1" applyAlignment="1">
      <alignment vertical="top" wrapText="1"/>
    </xf>
    <xf numFmtId="0" fontId="1" fillId="0" borderId="14" xfId="35" applyBorder="1" applyAlignment="1">
      <alignment horizontal="center"/>
    </xf>
    <xf numFmtId="0" fontId="1" fillId="0" borderId="9" xfId="35" applyBorder="1" applyAlignment="1">
      <alignment horizontal="center"/>
    </xf>
    <xf numFmtId="0" fontId="1" fillId="0" borderId="8" xfId="35" applyBorder="1" applyAlignment="1">
      <alignment horizontal="center"/>
    </xf>
    <xf numFmtId="0" fontId="4" fillId="0" borderId="12" xfId="35" applyFont="1" applyBorder="1" applyAlignment="1">
      <alignment horizontal="center" vertical="center" wrapText="1"/>
    </xf>
    <xf numFmtId="0" fontId="4" fillId="0" borderId="15" xfId="35" applyFont="1" applyBorder="1" applyAlignment="1">
      <alignment horizontal="center" vertical="center" wrapText="1"/>
    </xf>
    <xf numFmtId="0" fontId="4" fillId="0" borderId="20" xfId="35" applyFont="1" applyBorder="1" applyAlignment="1">
      <alignment horizontal="center" vertical="center"/>
    </xf>
    <xf numFmtId="0" fontId="4" fillId="0" borderId="10" xfId="35" applyFont="1" applyBorder="1" applyAlignment="1">
      <alignment horizontal="center" vertical="center"/>
    </xf>
    <xf numFmtId="0" fontId="4" fillId="0" borderId="21" xfId="35" applyFont="1" applyBorder="1" applyAlignment="1">
      <alignment horizontal="center" vertical="center"/>
    </xf>
    <xf numFmtId="0" fontId="4" fillId="0" borderId="18" xfId="35" applyFont="1" applyBorder="1" applyAlignment="1">
      <alignment horizontal="center" vertical="center"/>
    </xf>
    <xf numFmtId="0" fontId="4" fillId="0" borderId="0" xfId="35" applyFont="1" applyAlignment="1">
      <alignment horizontal="center" vertical="center"/>
    </xf>
    <xf numFmtId="0" fontId="4" fillId="0" borderId="19" xfId="35" applyFont="1" applyBorder="1" applyAlignment="1">
      <alignment horizontal="center" vertical="center"/>
    </xf>
    <xf numFmtId="0" fontId="2" fillId="0" borderId="20" xfId="35" applyFont="1" applyBorder="1" applyAlignment="1">
      <alignment horizontal="center" vertical="center" wrapText="1"/>
    </xf>
    <xf numFmtId="0" fontId="2" fillId="0" borderId="10" xfId="35" applyFont="1" applyBorder="1" applyAlignment="1">
      <alignment horizontal="center" vertical="center" wrapText="1"/>
    </xf>
    <xf numFmtId="0" fontId="2" fillId="0" borderId="21" xfId="35" applyFont="1" applyBorder="1" applyAlignment="1">
      <alignment horizontal="center" vertical="center" wrapText="1"/>
    </xf>
    <xf numFmtId="0" fontId="2" fillId="0" borderId="11" xfId="35" applyFont="1" applyBorder="1" applyAlignment="1">
      <alignment horizontal="center" vertical="center" wrapText="1"/>
    </xf>
    <xf numFmtId="0" fontId="2" fillId="0" borderId="7" xfId="35" applyFont="1" applyBorder="1" applyAlignment="1">
      <alignment horizontal="center" vertical="center" wrapText="1"/>
    </xf>
    <xf numFmtId="0" fontId="2" fillId="0" borderId="17" xfId="35" applyFont="1" applyBorder="1" applyAlignment="1">
      <alignment horizontal="center" vertical="center" wrapText="1"/>
    </xf>
    <xf numFmtId="0" fontId="2" fillId="0" borderId="12" xfId="35" applyFont="1" applyBorder="1" applyAlignment="1">
      <alignment horizontal="center" vertical="center" wrapText="1"/>
    </xf>
    <xf numFmtId="0" fontId="2" fillId="0" borderId="16" xfId="35" applyFont="1" applyBorder="1" applyAlignment="1">
      <alignment horizontal="center" vertical="center" wrapText="1"/>
    </xf>
  </cellXfs>
  <cellStyles count="41">
    <cellStyle name="2x indented GHG Textfiels" xfId="1" xr:uid="{00000000-0005-0000-0000-000000000000}"/>
    <cellStyle name="5x indented GHG Textfiels" xfId="2" xr:uid="{00000000-0005-0000-0000-000001000000}"/>
    <cellStyle name="5x indented GHG Textfiels 2" xfId="3" xr:uid="{00000000-0005-0000-0000-000002000000}"/>
    <cellStyle name="AggblueBoldCels" xfId="4" xr:uid="{00000000-0005-0000-0000-000003000000}"/>
    <cellStyle name="AggblueCels" xfId="5" xr:uid="{00000000-0005-0000-0000-000004000000}"/>
    <cellStyle name="AggBoldCells" xfId="6" xr:uid="{00000000-0005-0000-0000-000005000000}"/>
    <cellStyle name="AggCels" xfId="7" xr:uid="{00000000-0005-0000-0000-000006000000}"/>
    <cellStyle name="AggGreen" xfId="8" xr:uid="{00000000-0005-0000-0000-000007000000}"/>
    <cellStyle name="AggGreen12" xfId="9" xr:uid="{00000000-0005-0000-0000-000008000000}"/>
    <cellStyle name="AggOrange" xfId="10" xr:uid="{00000000-0005-0000-0000-000009000000}"/>
    <cellStyle name="AggOrange9" xfId="11" xr:uid="{00000000-0005-0000-0000-00000A000000}"/>
    <cellStyle name="AggOrangeLB_2x" xfId="12" xr:uid="{00000000-0005-0000-0000-00000B000000}"/>
    <cellStyle name="AggOrangeLBorder" xfId="13" xr:uid="{00000000-0005-0000-0000-00000C000000}"/>
    <cellStyle name="AggOrangeRBorder" xfId="14" xr:uid="{00000000-0005-0000-0000-00000D000000}"/>
    <cellStyle name="Constants" xfId="15" xr:uid="{00000000-0005-0000-0000-00000E000000}"/>
    <cellStyle name="CustomCellsOrange" xfId="16" xr:uid="{00000000-0005-0000-0000-00000F000000}"/>
    <cellStyle name="CustomizationCells" xfId="17" xr:uid="{00000000-0005-0000-0000-000010000000}"/>
    <cellStyle name="CustomizationGreenCells" xfId="18" xr:uid="{00000000-0005-0000-0000-000011000000}"/>
    <cellStyle name="DocBox_EmptyRow" xfId="19" xr:uid="{00000000-0005-0000-0000-000012000000}"/>
    <cellStyle name="Empty_B_border" xfId="20" xr:uid="{00000000-0005-0000-0000-000013000000}"/>
    <cellStyle name="Headline" xfId="21" xr:uid="{00000000-0005-0000-0000-000014000000}"/>
    <cellStyle name="InputCells" xfId="22" xr:uid="{00000000-0005-0000-0000-000015000000}"/>
    <cellStyle name="InputCells12" xfId="23" xr:uid="{00000000-0005-0000-0000-000016000000}"/>
    <cellStyle name="IntCells" xfId="24" xr:uid="{00000000-0005-0000-0000-000017000000}"/>
    <cellStyle name="KP_thin_border_dark_grey" xfId="25" xr:uid="{00000000-0005-0000-0000-000018000000}"/>
    <cellStyle name="Normal" xfId="0" builtinId="0"/>
    <cellStyle name="Normal 2" xfId="26" xr:uid="{00000000-0005-0000-0000-00001A000000}"/>
    <cellStyle name="Normal 3" xfId="27" xr:uid="{00000000-0005-0000-0000-00001B000000}"/>
    <cellStyle name="Normal GHG Numbers (0.00)" xfId="28" xr:uid="{00000000-0005-0000-0000-00001C000000}"/>
    <cellStyle name="Normal GHG Textfiels Bold" xfId="29" xr:uid="{00000000-0005-0000-0000-00001D000000}"/>
    <cellStyle name="Normal GHG whole table" xfId="30" xr:uid="{00000000-0005-0000-0000-00001E000000}"/>
    <cellStyle name="Normal GHG-Shade" xfId="31" xr:uid="{00000000-0005-0000-0000-00001F000000}"/>
    <cellStyle name="Normal GHG-Shade 2" xfId="32" xr:uid="{00000000-0005-0000-0000-000020000000}"/>
    <cellStyle name="Normál_Munka1" xfId="33" xr:uid="{00000000-0005-0000-0000-000021000000}"/>
    <cellStyle name="Shade" xfId="34" xr:uid="{00000000-0005-0000-0000-000022000000}"/>
    <cellStyle name="Standard 2" xfId="35" xr:uid="{00000000-0005-0000-0000-000023000000}"/>
    <cellStyle name="Standard 2 2" xfId="36" xr:uid="{00000000-0005-0000-0000-000024000000}"/>
    <cellStyle name="Standard 3 2" xfId="37" xr:uid="{00000000-0005-0000-0000-000025000000}"/>
    <cellStyle name="Standard 6" xfId="38" xr:uid="{00000000-0005-0000-0000-000026000000}"/>
    <cellStyle name="Гиперссылка" xfId="39" xr:uid="{00000000-0005-0000-0000-000027000000}"/>
    <cellStyle name="Обычный_2++" xfId="40" xr:uid="{00000000-0005-0000-0000-00002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5713" name="Button 1" hidden="1">
              <a:extLst>
                <a:ext uri="{63B3BB69-23CF-44E3-9099-C40C66FF867C}">
                  <a14:compatExt spid="_x0000_s115713"/>
                </a:ext>
                <a:ext uri="{FF2B5EF4-FFF2-40B4-BE49-F238E27FC236}">
                  <a16:creationId xmlns:a16="http://schemas.microsoft.com/office/drawing/2014/main" id="{00000000-0008-0000-0000-000001C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5714" name="Button 2" hidden="1">
              <a:extLst>
                <a:ext uri="{63B3BB69-23CF-44E3-9099-C40C66FF867C}">
                  <a14:compatExt spid="_x0000_s115714"/>
                </a:ext>
                <a:ext uri="{FF2B5EF4-FFF2-40B4-BE49-F238E27FC236}">
                  <a16:creationId xmlns:a16="http://schemas.microsoft.com/office/drawing/2014/main" id="{00000000-0008-0000-0000-000002C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900-000001A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900-000002A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A00-000001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A00-000002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4449" name="Button 1" hidden="1">
              <a:extLst>
                <a:ext uri="{63B3BB69-23CF-44E3-9099-C40C66FF867C}">
                  <a14:compatExt spid="_x0000_s104449"/>
                </a:ext>
                <a:ext uri="{FF2B5EF4-FFF2-40B4-BE49-F238E27FC236}">
                  <a16:creationId xmlns:a16="http://schemas.microsoft.com/office/drawing/2014/main" id="{00000000-0008-0000-0B00-0000019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10</xdr:col>
          <xdr:colOff>7620</xdr:colOff>
          <xdr:row>0</xdr:row>
          <xdr:rowOff>0</xdr:rowOff>
        </xdr:to>
        <xdr:sp macro="" textlink="">
          <xdr:nvSpPr>
            <xdr:cNvPr id="104450" name="Button 2" hidden="1">
              <a:extLst>
                <a:ext uri="{63B3BB69-23CF-44E3-9099-C40C66FF867C}">
                  <a14:compatExt spid="_x0000_s104450"/>
                </a:ext>
                <a:ext uri="{FF2B5EF4-FFF2-40B4-BE49-F238E27FC236}">
                  <a16:creationId xmlns:a16="http://schemas.microsoft.com/office/drawing/2014/main" id="{00000000-0008-0000-0B00-0000029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0C00-0000019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0C00-0000029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2401" name="Button 1" hidden="1">
              <a:extLst>
                <a:ext uri="{63B3BB69-23CF-44E3-9099-C40C66FF867C}">
                  <a14:compatExt spid="_x0000_s102401"/>
                </a:ext>
                <a:ext uri="{FF2B5EF4-FFF2-40B4-BE49-F238E27FC236}">
                  <a16:creationId xmlns:a16="http://schemas.microsoft.com/office/drawing/2014/main" id="{00000000-0008-0000-0D00-0000019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2402" name="Button 2" hidden="1">
              <a:extLst>
                <a:ext uri="{63B3BB69-23CF-44E3-9099-C40C66FF867C}">
                  <a14:compatExt spid="_x0000_s102402"/>
                </a:ext>
                <a:ext uri="{FF2B5EF4-FFF2-40B4-BE49-F238E27FC236}">
                  <a16:creationId xmlns:a16="http://schemas.microsoft.com/office/drawing/2014/main" id="{00000000-0008-0000-0D00-0000029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1377" name="Button 1" hidden="1">
              <a:extLst>
                <a:ext uri="{63B3BB69-23CF-44E3-9099-C40C66FF867C}">
                  <a14:compatExt spid="_x0000_s101377"/>
                </a:ext>
                <a:ext uri="{FF2B5EF4-FFF2-40B4-BE49-F238E27FC236}">
                  <a16:creationId xmlns:a16="http://schemas.microsoft.com/office/drawing/2014/main" id="{00000000-0008-0000-0E00-0000018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1378" name="Button 2" hidden="1">
              <a:extLst>
                <a:ext uri="{63B3BB69-23CF-44E3-9099-C40C66FF867C}">
                  <a14:compatExt spid="_x0000_s101378"/>
                </a:ext>
                <a:ext uri="{FF2B5EF4-FFF2-40B4-BE49-F238E27FC236}">
                  <a16:creationId xmlns:a16="http://schemas.microsoft.com/office/drawing/2014/main" id="{00000000-0008-0000-0E00-0000028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0353" name="Button 1" hidden="1">
              <a:extLst>
                <a:ext uri="{63B3BB69-23CF-44E3-9099-C40C66FF867C}">
                  <a14:compatExt spid="_x0000_s100353"/>
                </a:ext>
                <a:ext uri="{FF2B5EF4-FFF2-40B4-BE49-F238E27FC236}">
                  <a16:creationId xmlns:a16="http://schemas.microsoft.com/office/drawing/2014/main" id="{00000000-0008-0000-0F00-0000018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0354" name="Button 2" hidden="1">
              <a:extLst>
                <a:ext uri="{63B3BB69-23CF-44E3-9099-C40C66FF867C}">
                  <a14:compatExt spid="_x0000_s100354"/>
                </a:ext>
                <a:ext uri="{FF2B5EF4-FFF2-40B4-BE49-F238E27FC236}">
                  <a16:creationId xmlns:a16="http://schemas.microsoft.com/office/drawing/2014/main" id="{00000000-0008-0000-0F00-0000028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9329" name="Button 1" hidden="1">
              <a:extLst>
                <a:ext uri="{63B3BB69-23CF-44E3-9099-C40C66FF867C}">
                  <a14:compatExt spid="_x0000_s99329"/>
                </a:ext>
                <a:ext uri="{FF2B5EF4-FFF2-40B4-BE49-F238E27FC236}">
                  <a16:creationId xmlns:a16="http://schemas.microsoft.com/office/drawing/2014/main" id="{00000000-0008-0000-1000-0000018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9330" name="Button 2" hidden="1">
              <a:extLst>
                <a:ext uri="{63B3BB69-23CF-44E3-9099-C40C66FF867C}">
                  <a14:compatExt spid="_x0000_s99330"/>
                </a:ext>
                <a:ext uri="{FF2B5EF4-FFF2-40B4-BE49-F238E27FC236}">
                  <a16:creationId xmlns:a16="http://schemas.microsoft.com/office/drawing/2014/main" id="{00000000-0008-0000-1000-0000028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8305" name="Button 1" hidden="1">
              <a:extLst>
                <a:ext uri="{63B3BB69-23CF-44E3-9099-C40C66FF867C}">
                  <a14:compatExt spid="_x0000_s98305"/>
                </a:ext>
                <a:ext uri="{FF2B5EF4-FFF2-40B4-BE49-F238E27FC236}">
                  <a16:creationId xmlns:a16="http://schemas.microsoft.com/office/drawing/2014/main" id="{00000000-0008-0000-1100-0000018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8306" name="Button 2" hidden="1">
              <a:extLst>
                <a:ext uri="{63B3BB69-23CF-44E3-9099-C40C66FF867C}">
                  <a14:compatExt spid="_x0000_s98306"/>
                </a:ext>
                <a:ext uri="{FF2B5EF4-FFF2-40B4-BE49-F238E27FC236}">
                  <a16:creationId xmlns:a16="http://schemas.microsoft.com/office/drawing/2014/main" id="{00000000-0008-0000-1100-0000028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1200-0000017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7282" name="Button 2" hidden="1">
              <a:extLst>
                <a:ext uri="{63B3BB69-23CF-44E3-9099-C40C66FF867C}">
                  <a14:compatExt spid="_x0000_s97282"/>
                </a:ext>
                <a:ext uri="{FF2B5EF4-FFF2-40B4-BE49-F238E27FC236}">
                  <a16:creationId xmlns:a16="http://schemas.microsoft.com/office/drawing/2014/main" id="{00000000-0008-0000-1200-0000027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0100-000001C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0100-000002C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1300-0000017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6258" name="Button 2" hidden="1">
              <a:extLst>
                <a:ext uri="{63B3BB69-23CF-44E3-9099-C40C66FF867C}">
                  <a14:compatExt spid="_x0000_s96258"/>
                </a:ext>
                <a:ext uri="{FF2B5EF4-FFF2-40B4-BE49-F238E27FC236}">
                  <a16:creationId xmlns:a16="http://schemas.microsoft.com/office/drawing/2014/main" id="{00000000-0008-0000-1300-0000027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1400-0000017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5234" name="Button 2" hidden="1">
              <a:extLst>
                <a:ext uri="{63B3BB69-23CF-44E3-9099-C40C66FF867C}">
                  <a14:compatExt spid="_x0000_s95234"/>
                </a:ext>
                <a:ext uri="{FF2B5EF4-FFF2-40B4-BE49-F238E27FC236}">
                  <a16:creationId xmlns:a16="http://schemas.microsoft.com/office/drawing/2014/main" id="{00000000-0008-0000-1400-0000027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1500-00000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1500-00000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1600-00000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1600-00000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71826" name="Button 146" hidden="1">
              <a:extLst>
                <a:ext uri="{63B3BB69-23CF-44E3-9099-C40C66FF867C}">
                  <a14:compatExt spid="_x0000_s71826"/>
                </a:ext>
                <a:ext uri="{FF2B5EF4-FFF2-40B4-BE49-F238E27FC236}">
                  <a16:creationId xmlns:a16="http://schemas.microsoft.com/office/drawing/2014/main" id="{00000000-0008-0000-1700-000092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71827" name="Button 147" hidden="1">
              <a:extLst>
                <a:ext uri="{63B3BB69-23CF-44E3-9099-C40C66FF867C}">
                  <a14:compatExt spid="_x0000_s71827"/>
                </a:ext>
                <a:ext uri="{FF2B5EF4-FFF2-40B4-BE49-F238E27FC236}">
                  <a16:creationId xmlns:a16="http://schemas.microsoft.com/office/drawing/2014/main" id="{00000000-0008-0000-1700-000093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1800-0000016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92162" name="Button 2" hidden="1">
              <a:extLst>
                <a:ext uri="{63B3BB69-23CF-44E3-9099-C40C66FF867C}">
                  <a14:compatExt spid="_x0000_s92162"/>
                </a:ext>
                <a:ext uri="{FF2B5EF4-FFF2-40B4-BE49-F238E27FC236}">
                  <a16:creationId xmlns:a16="http://schemas.microsoft.com/office/drawing/2014/main" id="{00000000-0008-0000-1800-0000026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12039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1900-000001D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10</xdr:col>
          <xdr:colOff>0</xdr:colOff>
          <xdr:row>0</xdr:row>
          <xdr:rowOff>0</xdr:rowOff>
        </xdr:to>
        <xdr:sp macro="" textlink="">
          <xdr:nvSpPr>
            <xdr:cNvPr id="118786" name="Button 2" hidden="1">
              <a:extLst>
                <a:ext uri="{63B3BB69-23CF-44E3-9099-C40C66FF867C}">
                  <a14:compatExt spid="_x0000_s118786"/>
                </a:ext>
                <a:ext uri="{FF2B5EF4-FFF2-40B4-BE49-F238E27FC236}">
                  <a16:creationId xmlns:a16="http://schemas.microsoft.com/office/drawing/2014/main" id="{00000000-0008-0000-1900-000002D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111442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1A00-000001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1A00-000002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75105" name="Button 1" hidden="1">
              <a:extLst>
                <a:ext uri="{63B3BB69-23CF-44E3-9099-C40C66FF867C}">
                  <a14:compatExt spid="_x0000_s175105"/>
                </a:ext>
                <a:ext uri="{FF2B5EF4-FFF2-40B4-BE49-F238E27FC236}">
                  <a16:creationId xmlns:a16="http://schemas.microsoft.com/office/drawing/2014/main" id="{00000000-0008-0000-1B00-000001A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10</xdr:col>
          <xdr:colOff>7620</xdr:colOff>
          <xdr:row>0</xdr:row>
          <xdr:rowOff>0</xdr:rowOff>
        </xdr:to>
        <xdr:sp macro="" textlink="">
          <xdr:nvSpPr>
            <xdr:cNvPr id="175106" name="Button 2" hidden="1">
              <a:extLst>
                <a:ext uri="{63B3BB69-23CF-44E3-9099-C40C66FF867C}">
                  <a14:compatExt spid="_x0000_s175106"/>
                </a:ext>
                <a:ext uri="{FF2B5EF4-FFF2-40B4-BE49-F238E27FC236}">
                  <a16:creationId xmlns:a16="http://schemas.microsoft.com/office/drawing/2014/main" id="{00000000-0008-0000-1B00-000002A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B00-000005000000}"/>
            </a:ext>
          </a:extLst>
        </xdr:cNvPr>
        <xdr:cNvSpPr txBox="1"/>
      </xdr:nvSpPr>
      <xdr:spPr>
        <a:xfrm>
          <a:off x="111442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1146619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C00-000003000000}"/>
            </a:ext>
          </a:extLst>
        </xdr:cNvPr>
        <xdr:cNvSpPr txBox="1"/>
      </xdr:nvSpPr>
      <xdr:spPr>
        <a:xfrm>
          <a:off x="1146619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3665" name="Button 1" hidden="1">
              <a:extLst>
                <a:ext uri="{63B3BB69-23CF-44E3-9099-C40C66FF867C}">
                  <a14:compatExt spid="_x0000_s113665"/>
                </a:ext>
                <a:ext uri="{FF2B5EF4-FFF2-40B4-BE49-F238E27FC236}">
                  <a16:creationId xmlns:a16="http://schemas.microsoft.com/office/drawing/2014/main" id="{00000000-0008-0000-0200-000001B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3666" name="Button 2" hidden="1">
              <a:extLst>
                <a:ext uri="{63B3BB69-23CF-44E3-9099-C40C66FF867C}">
                  <a14:compatExt spid="_x0000_s113666"/>
                </a:ext>
                <a:ext uri="{FF2B5EF4-FFF2-40B4-BE49-F238E27FC236}">
                  <a16:creationId xmlns:a16="http://schemas.microsoft.com/office/drawing/2014/main" id="{00000000-0008-0000-0200-000002B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D00-000003000000}"/>
            </a:ext>
          </a:extLst>
        </xdr:cNvPr>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E00-000003000000}"/>
            </a:ext>
          </a:extLst>
        </xdr:cNvPr>
        <xdr:cNvSpPr txBox="1"/>
      </xdr:nvSpPr>
      <xdr:spPr>
        <a:xfrm>
          <a:off x="108489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10847070"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F00-000003000000}"/>
            </a:ext>
          </a:extLst>
        </xdr:cNvPr>
        <xdr:cNvSpPr txBox="1"/>
      </xdr:nvSpPr>
      <xdr:spPr>
        <a:xfrm>
          <a:off x="10847070"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10847070"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2000-000003000000}"/>
            </a:ext>
          </a:extLst>
        </xdr:cNvPr>
        <xdr:cNvSpPr txBox="1"/>
      </xdr:nvSpPr>
      <xdr:spPr>
        <a:xfrm>
          <a:off x="10847070" y="853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2641" name="Button 1" hidden="1">
              <a:extLst>
                <a:ext uri="{63B3BB69-23CF-44E3-9099-C40C66FF867C}">
                  <a14:compatExt spid="_x0000_s112641"/>
                </a:ext>
                <a:ext uri="{FF2B5EF4-FFF2-40B4-BE49-F238E27FC236}">
                  <a16:creationId xmlns:a16="http://schemas.microsoft.com/office/drawing/2014/main" id="{00000000-0008-0000-0300-000001B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2642" name="Button 2" hidden="1">
              <a:extLst>
                <a:ext uri="{63B3BB69-23CF-44E3-9099-C40C66FF867C}">
                  <a14:compatExt spid="_x0000_s112642"/>
                </a:ext>
                <a:ext uri="{FF2B5EF4-FFF2-40B4-BE49-F238E27FC236}">
                  <a16:creationId xmlns:a16="http://schemas.microsoft.com/office/drawing/2014/main" id="{00000000-0008-0000-0300-000002B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0400-000001B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11618" name="Button 2" hidden="1">
              <a:extLst>
                <a:ext uri="{63B3BB69-23CF-44E3-9099-C40C66FF867C}">
                  <a14:compatExt spid="_x0000_s111618"/>
                </a:ext>
                <a:ext uri="{FF2B5EF4-FFF2-40B4-BE49-F238E27FC236}">
                  <a16:creationId xmlns:a16="http://schemas.microsoft.com/office/drawing/2014/main" id="{00000000-0008-0000-0400-000002B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1</xdr:row>
          <xdr:rowOff>0</xdr:rowOff>
        </xdr:from>
        <xdr:to>
          <xdr:col>7</xdr:col>
          <xdr:colOff>213360</xdr:colOff>
          <xdr:row>1</xdr:row>
          <xdr:rowOff>0</xdr:rowOff>
        </xdr:to>
        <xdr:sp macro="" textlink="">
          <xdr:nvSpPr>
            <xdr:cNvPr id="110593" name="Button 1" hidden="1">
              <a:extLst>
                <a:ext uri="{63B3BB69-23CF-44E3-9099-C40C66FF867C}">
                  <a14:compatExt spid="_x0000_s110593"/>
                </a:ext>
                <a:ext uri="{FF2B5EF4-FFF2-40B4-BE49-F238E27FC236}">
                  <a16:creationId xmlns:a16="http://schemas.microsoft.com/office/drawing/2014/main" id="{00000000-0008-0000-0500-000001B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1</xdr:row>
          <xdr:rowOff>0</xdr:rowOff>
        </xdr:from>
        <xdr:to>
          <xdr:col>9</xdr:col>
          <xdr:colOff>586740</xdr:colOff>
          <xdr:row>1</xdr:row>
          <xdr:rowOff>0</xdr:rowOff>
        </xdr:to>
        <xdr:sp macro="" textlink="">
          <xdr:nvSpPr>
            <xdr:cNvPr id="110594" name="Button 2" hidden="1">
              <a:extLst>
                <a:ext uri="{63B3BB69-23CF-44E3-9099-C40C66FF867C}">
                  <a14:compatExt spid="_x0000_s110594"/>
                </a:ext>
                <a:ext uri="{FF2B5EF4-FFF2-40B4-BE49-F238E27FC236}">
                  <a16:creationId xmlns:a16="http://schemas.microsoft.com/office/drawing/2014/main" id="{00000000-0008-0000-0500-000002B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9569" name="Button 1" hidden="1">
              <a:extLst>
                <a:ext uri="{63B3BB69-23CF-44E3-9099-C40C66FF867C}">
                  <a14:compatExt spid="_x0000_s109569"/>
                </a:ext>
                <a:ext uri="{FF2B5EF4-FFF2-40B4-BE49-F238E27FC236}">
                  <a16:creationId xmlns:a16="http://schemas.microsoft.com/office/drawing/2014/main" id="{00000000-0008-0000-0600-000001A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9570" name="Button 2" hidden="1">
              <a:extLst>
                <a:ext uri="{63B3BB69-23CF-44E3-9099-C40C66FF867C}">
                  <a14:compatExt spid="_x0000_s109570"/>
                </a:ext>
                <a:ext uri="{FF2B5EF4-FFF2-40B4-BE49-F238E27FC236}">
                  <a16:creationId xmlns:a16="http://schemas.microsoft.com/office/drawing/2014/main" id="{00000000-0008-0000-0600-000002A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8545" name="Button 1" hidden="1">
              <a:extLst>
                <a:ext uri="{63B3BB69-23CF-44E3-9099-C40C66FF867C}">
                  <a14:compatExt spid="_x0000_s108545"/>
                </a:ext>
                <a:ext uri="{FF2B5EF4-FFF2-40B4-BE49-F238E27FC236}">
                  <a16:creationId xmlns:a16="http://schemas.microsoft.com/office/drawing/2014/main" id="{00000000-0008-0000-0700-000001A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8546" name="Button 2" hidden="1">
              <a:extLst>
                <a:ext uri="{63B3BB69-23CF-44E3-9099-C40C66FF867C}">
                  <a14:compatExt spid="_x0000_s108546"/>
                </a:ext>
                <a:ext uri="{FF2B5EF4-FFF2-40B4-BE49-F238E27FC236}">
                  <a16:creationId xmlns:a16="http://schemas.microsoft.com/office/drawing/2014/main" id="{00000000-0008-0000-0700-000002A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xdr:from>
          <xdr:col>4</xdr:col>
          <xdr:colOff>7620</xdr:colOff>
          <xdr:row>0</xdr:row>
          <xdr:rowOff>0</xdr:rowOff>
        </xdr:from>
        <xdr:to>
          <xdr:col>7</xdr:col>
          <xdr:colOff>213360</xdr:colOff>
          <xdr:row>0</xdr:row>
          <xdr:rowOff>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0800-000001A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45720</xdr:colOff>
          <xdr:row>0</xdr:row>
          <xdr:rowOff>0</xdr:rowOff>
        </xdr:from>
        <xdr:to>
          <xdr:col>9</xdr:col>
          <xdr:colOff>586740</xdr:colOff>
          <xdr:row>0</xdr:row>
          <xdr:rowOff>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0800-000002A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6"/>
  <dimension ref="A1:AL185"/>
  <sheetViews>
    <sheetView tabSelected="1" zoomScale="80" zoomScaleNormal="80" workbookViewId="0">
      <pane xSplit="4" ySplit="13" topLeftCell="E14" activePane="bottomRight" state="frozen"/>
      <selection activeCell="Z25" sqref="Z25"/>
      <selection pane="topRight" activeCell="Z25" sqref="Z25"/>
      <selection pane="bottomLeft" activeCell="Z25" sqref="Z25"/>
      <selection pane="bottomRight" activeCell="D24" sqref="D24"/>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4.2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1990</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1990</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0.66248641254155671</v>
      </c>
      <c r="F14" s="115">
        <v>1.0267035817468805E-2</v>
      </c>
      <c r="G14" s="115">
        <v>0.3246517166879051</v>
      </c>
      <c r="H14" s="115">
        <v>4.6118016732620325E-3</v>
      </c>
      <c r="I14" s="115">
        <v>9.4334150316620485E-2</v>
      </c>
      <c r="J14" s="115">
        <v>9.4344583116620487E-2</v>
      </c>
      <c r="K14" s="115">
        <v>9.4358928216620494E-2</v>
      </c>
      <c r="L14" s="115">
        <v>3.3027207728107727E-3</v>
      </c>
      <c r="M14" s="115">
        <v>0.11162150667985767</v>
      </c>
      <c r="N14" s="115">
        <v>1.8896292543114332</v>
      </c>
      <c r="O14" s="115">
        <v>0.18896706939130553</v>
      </c>
      <c r="P14" s="115">
        <v>0.18896770079950517</v>
      </c>
      <c r="Q14" s="115">
        <v>4.0471255864652403E-2</v>
      </c>
      <c r="R14" s="115">
        <v>0.1889670758640328</v>
      </c>
      <c r="S14" s="115">
        <v>0.18897297910296332</v>
      </c>
      <c r="T14" s="115">
        <v>7.2642894392727281E-2</v>
      </c>
      <c r="U14" s="115">
        <v>6.0145358761675583E-3</v>
      </c>
      <c r="V14" s="115">
        <v>0.92587356710743329</v>
      </c>
      <c r="W14" s="115">
        <v>1.4660884557235503</v>
      </c>
      <c r="X14" s="115">
        <v>4.2968351999999999E-6</v>
      </c>
      <c r="Y14" s="115">
        <v>9.1563511999999984E-6</v>
      </c>
      <c r="Z14" s="115">
        <v>4.8595160000000002E-6</v>
      </c>
      <c r="AA14" s="115">
        <v>5.9638060399999994E-6</v>
      </c>
      <c r="AB14" s="115">
        <v>2.4246427199999996E-5</v>
      </c>
      <c r="AC14" s="115">
        <v>2.3121065600000004E-2</v>
      </c>
      <c r="AD14" s="115">
        <v>1.7391952E-6</v>
      </c>
      <c r="AE14" s="97"/>
      <c r="AF14" s="122">
        <v>4.3470000000000004</v>
      </c>
      <c r="AG14" s="122" t="s">
        <v>348</v>
      </c>
      <c r="AH14" s="122">
        <v>12.691622103386797</v>
      </c>
      <c r="AI14" s="122">
        <v>1883.7561145535803</v>
      </c>
      <c r="AJ14" s="122">
        <v>2592.195751366799</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v>2.1273251999999986E-2</v>
      </c>
      <c r="F16" s="115" t="s">
        <v>348</v>
      </c>
      <c r="G16" s="115">
        <v>9.218409199999994E-2</v>
      </c>
      <c r="H16" s="115">
        <v>8.8132043999999943E-4</v>
      </c>
      <c r="I16" s="115">
        <v>5.5715659999999965E-2</v>
      </c>
      <c r="J16" s="115">
        <v>8.0027947999999946E-2</v>
      </c>
      <c r="K16" s="115">
        <v>8.3066983999999941E-2</v>
      </c>
      <c r="L16" s="115" t="s">
        <v>443</v>
      </c>
      <c r="M16" s="115">
        <v>6.0780719999999969E-3</v>
      </c>
      <c r="N16" s="115">
        <v>2.8364335999999983E-2</v>
      </c>
      <c r="O16" s="115">
        <v>1.6208191999999991E-3</v>
      </c>
      <c r="P16" s="115">
        <v>3.0390359999999981E-2</v>
      </c>
      <c r="Q16" s="115">
        <v>1.1143131999999993E-2</v>
      </c>
      <c r="R16" s="115">
        <v>5.7741683999999972E-3</v>
      </c>
      <c r="S16" s="115">
        <v>2.5325299999999985E-2</v>
      </c>
      <c r="T16" s="115">
        <v>5.2676623999999969E-3</v>
      </c>
      <c r="U16" s="115">
        <v>2.9377347999999981E-3</v>
      </c>
      <c r="V16" s="115">
        <v>4.6598551999999974E-2</v>
      </c>
      <c r="W16" s="115">
        <v>2.6338311999999982E-2</v>
      </c>
      <c r="X16" s="115">
        <v>2.9377347999999976E-4</v>
      </c>
      <c r="Y16" s="115">
        <v>3.0390359999999981E-6</v>
      </c>
      <c r="Z16" s="115">
        <v>1.0130119999999994E-6</v>
      </c>
      <c r="AA16" s="115">
        <v>1.0130119999999994E-6</v>
      </c>
      <c r="AB16" s="115">
        <v>2.9883853999999985E-4</v>
      </c>
      <c r="AC16" s="115" t="s">
        <v>443</v>
      </c>
      <c r="AD16" s="115" t="s">
        <v>443</v>
      </c>
      <c r="AE16" s="97"/>
      <c r="AF16" s="122" t="s">
        <v>348</v>
      </c>
      <c r="AG16" s="122">
        <v>1013.0119999999994</v>
      </c>
      <c r="AH16" s="122" t="s">
        <v>348</v>
      </c>
      <c r="AI16" s="122" t="s">
        <v>348</v>
      </c>
      <c r="AJ16" s="122" t="s">
        <v>348</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0.34856211161743406</v>
      </c>
      <c r="F23" s="115">
        <v>0.13119763983968658</v>
      </c>
      <c r="G23" s="115">
        <v>2.7362883381036027E-2</v>
      </c>
      <c r="H23" s="115">
        <v>6.1105054769174932E-5</v>
      </c>
      <c r="I23" s="115">
        <v>3.7136739610102769E-2</v>
      </c>
      <c r="J23" s="115">
        <v>4.2915008028476344E-2</v>
      </c>
      <c r="K23" s="115">
        <v>9.3581008039739705E-2</v>
      </c>
      <c r="L23" s="115">
        <v>1.8783668035905979E-2</v>
      </c>
      <c r="M23" s="115">
        <v>0.41649482665920168</v>
      </c>
      <c r="N23" s="115">
        <v>1.5192633153727016E-2</v>
      </c>
      <c r="O23" s="115">
        <v>1.2336669725645662E-4</v>
      </c>
      <c r="P23" s="115" t="s">
        <v>443</v>
      </c>
      <c r="Q23" s="115" t="s">
        <v>443</v>
      </c>
      <c r="R23" s="115">
        <v>4.3038603048375804E-4</v>
      </c>
      <c r="S23" s="115">
        <v>1.9448531817433255E-2</v>
      </c>
      <c r="T23" s="115">
        <v>5.9756707183043615E-4</v>
      </c>
      <c r="U23" s="115">
        <v>8.3561090706082167E-5</v>
      </c>
      <c r="V23" s="115">
        <v>1.0185242163151084E-2</v>
      </c>
      <c r="W23" s="115" t="s">
        <v>443</v>
      </c>
      <c r="X23" s="115">
        <v>2.5610743974377275E-4</v>
      </c>
      <c r="Y23" s="115">
        <v>4.1574471073428074E-4</v>
      </c>
      <c r="Z23" s="115" t="s">
        <v>348</v>
      </c>
      <c r="AA23" s="115" t="s">
        <v>348</v>
      </c>
      <c r="AB23" s="115">
        <v>6.7185215047805354E-4</v>
      </c>
      <c r="AC23" s="115" t="s">
        <v>443</v>
      </c>
      <c r="AD23" s="115" t="s">
        <v>348</v>
      </c>
      <c r="AE23" s="97"/>
      <c r="AF23" s="122">
        <v>359.12556910881608</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0.39702815162974242</v>
      </c>
      <c r="F24" s="115">
        <v>4.8195225367892967E-2</v>
      </c>
      <c r="G24" s="115">
        <v>3.1094142312412525E-2</v>
      </c>
      <c r="H24" s="115">
        <v>9.3977084272764248E-4</v>
      </c>
      <c r="I24" s="115">
        <v>1.2808023915345929E-2</v>
      </c>
      <c r="J24" s="115">
        <v>1.2845697915345931E-2</v>
      </c>
      <c r="K24" s="115">
        <v>1.2874999915345931E-2</v>
      </c>
      <c r="L24" s="115">
        <v>6.3519918846138348E-3</v>
      </c>
      <c r="M24" s="115">
        <v>8.3520180595169385E-2</v>
      </c>
      <c r="N24" s="115">
        <v>6.2193200149334078E-4</v>
      </c>
      <c r="O24" s="115">
        <v>1.222065637309147E-5</v>
      </c>
      <c r="P24" s="115">
        <v>8.9417010465487853E-4</v>
      </c>
      <c r="Q24" s="115">
        <v>1.8056625432127384E-4</v>
      </c>
      <c r="R24" s="115">
        <v>1.8771479325576561E-4</v>
      </c>
      <c r="S24" s="115">
        <v>2.0037919585115315E-4</v>
      </c>
      <c r="T24" s="115">
        <v>7.8012793575765659E-5</v>
      </c>
      <c r="U24" s="115">
        <v>1.5445063131033879E-4</v>
      </c>
      <c r="V24" s="115">
        <v>1.8163803601285292E-2</v>
      </c>
      <c r="W24" s="115">
        <v>1.6344069560000007E-3</v>
      </c>
      <c r="X24" s="115">
        <v>1.9152788072600022E-4</v>
      </c>
      <c r="Y24" s="115">
        <v>2.5496235310000026E-4</v>
      </c>
      <c r="Z24" s="115">
        <v>1.0016098801800011E-4</v>
      </c>
      <c r="AA24" s="115">
        <v>7.8281695310000079E-5</v>
      </c>
      <c r="AB24" s="115">
        <v>6.2493291715400067E-4</v>
      </c>
      <c r="AC24" s="115">
        <v>2.595320000000003E-6</v>
      </c>
      <c r="AD24" s="115">
        <v>7.1162000000000081E-4</v>
      </c>
      <c r="AE24" s="97"/>
      <c r="AF24" s="122">
        <v>564.64953999999977</v>
      </c>
      <c r="AG24" s="122">
        <v>4.1860000000000044</v>
      </c>
      <c r="AH24" s="122">
        <v>1465.8974812127378</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3.9952583104557773</v>
      </c>
      <c r="F27" s="115">
        <v>5.2004741379924591</v>
      </c>
      <c r="G27" s="115">
        <v>0.28439397058087418</v>
      </c>
      <c r="H27" s="115">
        <v>4.4543958653901709E-3</v>
      </c>
      <c r="I27" s="115">
        <v>0.28461613793610707</v>
      </c>
      <c r="J27" s="115">
        <v>0.28461613793610707</v>
      </c>
      <c r="K27" s="115">
        <v>0.28461613793610707</v>
      </c>
      <c r="L27" s="115">
        <v>0.15458309416849542</v>
      </c>
      <c r="M27" s="115">
        <v>45.693363705177745</v>
      </c>
      <c r="N27" s="115">
        <v>5.5536045567243955</v>
      </c>
      <c r="O27" s="115">
        <v>3.0162610161652781E-5</v>
      </c>
      <c r="P27" s="115">
        <v>1.498521753662584E-3</v>
      </c>
      <c r="Q27" s="115">
        <v>4.6735500935524688E-5</v>
      </c>
      <c r="R27" s="115">
        <v>1.3632914570656678E-3</v>
      </c>
      <c r="S27" s="115">
        <v>9.5161891046451487E-4</v>
      </c>
      <c r="T27" s="115">
        <v>3.2449623146332427E-4</v>
      </c>
      <c r="U27" s="115">
        <v>3.3145781547743788E-5</v>
      </c>
      <c r="V27" s="115">
        <v>5.5585490969604539E-3</v>
      </c>
      <c r="W27" s="115">
        <v>5.8743599999999993E-2</v>
      </c>
      <c r="X27" s="115">
        <v>2.2651959599E-3</v>
      </c>
      <c r="Y27" s="115">
        <v>3.1595070860000003E-3</v>
      </c>
      <c r="Z27" s="115">
        <v>1.7701988309E-3</v>
      </c>
      <c r="AA27" s="115">
        <v>3.1676490074000001E-3</v>
      </c>
      <c r="AB27" s="115">
        <v>1.0362550884200001E-2</v>
      </c>
      <c r="AC27" s="115">
        <v>5.8743499999999998E-5</v>
      </c>
      <c r="AD27" s="115">
        <v>1.2892500000000001E-5</v>
      </c>
      <c r="AE27" s="97"/>
      <c r="AF27" s="115">
        <v>8529.9375184438995</v>
      </c>
      <c r="AG27" s="115" t="s">
        <v>348</v>
      </c>
      <c r="AH27" s="115">
        <v>0</v>
      </c>
      <c r="AI27" s="115">
        <v>0</v>
      </c>
      <c r="AJ27" s="115">
        <v>0</v>
      </c>
      <c r="AK27" s="115" t="s">
        <v>348</v>
      </c>
      <c r="AL27" s="75" t="s">
        <v>9</v>
      </c>
    </row>
    <row r="28" spans="1:38" ht="26.25" customHeight="1" thickBot="1" x14ac:dyDescent="0.3">
      <c r="A28" s="72" t="s">
        <v>113</v>
      </c>
      <c r="B28" s="72" t="s">
        <v>148</v>
      </c>
      <c r="C28" s="73" t="s">
        <v>131</v>
      </c>
      <c r="D28" s="74"/>
      <c r="E28" s="115">
        <v>0.52354250127759838</v>
      </c>
      <c r="F28" s="115">
        <v>7.9241667930330356E-2</v>
      </c>
      <c r="G28" s="115">
        <v>8.3792178275797699E-2</v>
      </c>
      <c r="H28" s="115">
        <v>2.8457898618013962E-4</v>
      </c>
      <c r="I28" s="115">
        <v>0.10393988343736833</v>
      </c>
      <c r="J28" s="115">
        <v>0.10393988343736833</v>
      </c>
      <c r="K28" s="115">
        <v>0.10393988343736833</v>
      </c>
      <c r="L28" s="115">
        <v>5.7156616382354891E-2</v>
      </c>
      <c r="M28" s="115">
        <v>0.59887328090749292</v>
      </c>
      <c r="N28" s="115">
        <v>3.5713907653032693E-2</v>
      </c>
      <c r="O28" s="115">
        <v>1.3992549422939229E-6</v>
      </c>
      <c r="P28" s="115">
        <v>1.3740067984451251E-4</v>
      </c>
      <c r="Q28" s="115">
        <v>2.7111471322786993E-6</v>
      </c>
      <c r="R28" s="115">
        <v>2.1367385780033326E-4</v>
      </c>
      <c r="S28" s="115">
        <v>1.4352767974893339E-4</v>
      </c>
      <c r="T28" s="115">
        <v>6.9074610538128946E-6</v>
      </c>
      <c r="U28" s="115">
        <v>2.6237843799695524E-6</v>
      </c>
      <c r="V28" s="115">
        <v>4.6966030582524506E-4</v>
      </c>
      <c r="W28" s="115">
        <v>6.8630000000000004E-4</v>
      </c>
      <c r="X28" s="115">
        <v>4.6785517240000002E-4</v>
      </c>
      <c r="Y28" s="115">
        <v>5.2743467779999996E-4</v>
      </c>
      <c r="Z28" s="115">
        <v>4.1027856640000001E-4</v>
      </c>
      <c r="AA28" s="115">
        <v>4.4089792350000004E-4</v>
      </c>
      <c r="AB28" s="115">
        <v>1.8464663401E-3</v>
      </c>
      <c r="AC28" s="115">
        <v>6.863E-7</v>
      </c>
      <c r="AD28" s="115">
        <v>5.806E-7</v>
      </c>
      <c r="AE28" s="97"/>
      <c r="AF28" s="115">
        <v>1083.8678580269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1.7604939623066418</v>
      </c>
      <c r="F29" s="115">
        <v>0.13997979610066491</v>
      </c>
      <c r="G29" s="115">
        <v>0.14804766043977927</v>
      </c>
      <c r="H29" s="115">
        <v>3.9744282235090744E-4</v>
      </c>
      <c r="I29" s="115">
        <v>7.3537400050893389E-2</v>
      </c>
      <c r="J29" s="115">
        <v>7.3537400050893389E-2</v>
      </c>
      <c r="K29" s="115">
        <v>7.3537400050893389E-2</v>
      </c>
      <c r="L29" s="115">
        <v>3.6768156376900833E-2</v>
      </c>
      <c r="M29" s="115">
        <v>0.44265883793938104</v>
      </c>
      <c r="N29" s="115">
        <v>6.7873550929957059E-4</v>
      </c>
      <c r="O29" s="115">
        <v>2.1802448458883947E-6</v>
      </c>
      <c r="P29" s="115">
        <v>2.3090500262510101E-4</v>
      </c>
      <c r="Q29" s="115">
        <v>4.3588820834642387E-6</v>
      </c>
      <c r="R29" s="115">
        <v>3.7019631629845064E-4</v>
      </c>
      <c r="S29" s="115">
        <v>2.4825372011008022E-4</v>
      </c>
      <c r="T29" s="115">
        <v>8.7450935082418382E-6</v>
      </c>
      <c r="U29" s="115">
        <v>4.3572744751516888E-6</v>
      </c>
      <c r="V29" s="115">
        <v>7.8426117727792722E-4</v>
      </c>
      <c r="W29" s="115">
        <v>8.6358999999999984E-3</v>
      </c>
      <c r="X29" s="115">
        <v>1.233707076E-4</v>
      </c>
      <c r="Y29" s="115">
        <v>7.4707817389999996E-4</v>
      </c>
      <c r="Z29" s="115">
        <v>8.348084548E-4</v>
      </c>
      <c r="AA29" s="115">
        <v>1.9190998959999999E-4</v>
      </c>
      <c r="AB29" s="115">
        <v>1.8971673258999999E-3</v>
      </c>
      <c r="AC29" s="115">
        <v>1.4941E-6</v>
      </c>
      <c r="AD29" s="115">
        <v>1.4941E-6</v>
      </c>
      <c r="AE29" s="97"/>
      <c r="AF29" s="115">
        <v>1859.6693148904999</v>
      </c>
      <c r="AG29" s="115" t="s">
        <v>348</v>
      </c>
      <c r="AH29" s="115">
        <v>0</v>
      </c>
      <c r="AI29" s="115">
        <v>0</v>
      </c>
      <c r="AJ29" s="115">
        <v>0</v>
      </c>
      <c r="AK29" s="115" t="s">
        <v>348</v>
      </c>
      <c r="AL29" s="75" t="s">
        <v>9</v>
      </c>
    </row>
    <row r="30" spans="1:38" ht="26.25" customHeight="1" thickBot="1" x14ac:dyDescent="0.3">
      <c r="A30" s="72" t="s">
        <v>113</v>
      </c>
      <c r="B30" s="72" t="s">
        <v>150</v>
      </c>
      <c r="C30" s="73" t="s">
        <v>48</v>
      </c>
      <c r="D30" s="74"/>
      <c r="E30" s="115">
        <v>6.6865924873956688E-3</v>
      </c>
      <c r="F30" s="115">
        <v>0.15412737717391592</v>
      </c>
      <c r="G30" s="115">
        <v>7.9021873310661933E-4</v>
      </c>
      <c r="H30" s="115">
        <v>6.4704253073781328E-5</v>
      </c>
      <c r="I30" s="115">
        <v>2.5218784776738336E-3</v>
      </c>
      <c r="J30" s="115">
        <v>2.5218784776738336E-3</v>
      </c>
      <c r="K30" s="115">
        <v>2.5218784776738336E-3</v>
      </c>
      <c r="L30" s="115">
        <v>3.9170595766019171E-4</v>
      </c>
      <c r="M30" s="115">
        <v>0.73181428875333809</v>
      </c>
      <c r="N30" s="115">
        <v>5.3822036034410804E-2</v>
      </c>
      <c r="O30" s="115">
        <v>3.2969390777162245E-5</v>
      </c>
      <c r="P30" s="115">
        <v>1.1458171630045977E-5</v>
      </c>
      <c r="Q30" s="115">
        <v>3.9510936655330953E-7</v>
      </c>
      <c r="R30" s="115">
        <v>1.460067052567495E-4</v>
      </c>
      <c r="S30" s="115">
        <v>5.5860266331547136E-3</v>
      </c>
      <c r="T30" s="115">
        <v>2.3175589258892207E-4</v>
      </c>
      <c r="U30" s="115">
        <v>3.2825943476579819E-5</v>
      </c>
      <c r="V30" s="115">
        <v>3.2724607664312978E-3</v>
      </c>
      <c r="W30" s="115">
        <v>9.0900000000000009E-4</v>
      </c>
      <c r="X30" s="115">
        <v>1.38518338E-5</v>
      </c>
      <c r="Y30" s="115">
        <v>2.5395028900000001E-5</v>
      </c>
      <c r="Z30" s="115">
        <v>8.6573961000000018E-6</v>
      </c>
      <c r="AA30" s="115">
        <v>2.97237269E-5</v>
      </c>
      <c r="AB30" s="115">
        <v>7.762798570000001E-5</v>
      </c>
      <c r="AC30" s="115">
        <v>9.09E-7</v>
      </c>
      <c r="AD30" s="115">
        <v>9.09E-7</v>
      </c>
      <c r="AE30" s="97"/>
      <c r="AF30" s="115">
        <v>57.651724704999999</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1.3828643898865787</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64.165516151099993</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4.4880805201476172E-2</v>
      </c>
      <c r="J32" s="115">
        <v>9.0249508380629215E-2</v>
      </c>
      <c r="K32" s="115">
        <v>0.11127359925664317</v>
      </c>
      <c r="L32" s="115">
        <v>9.181990249158424E-3</v>
      </c>
      <c r="M32" s="115" t="s">
        <v>348</v>
      </c>
      <c r="N32" s="115">
        <v>0.38397788157940288</v>
      </c>
      <c r="O32" s="115">
        <v>1.6169087434314488E-3</v>
      </c>
      <c r="P32" s="115" t="s">
        <v>443</v>
      </c>
      <c r="Q32" s="115">
        <v>4.3597257831151839E-3</v>
      </c>
      <c r="R32" s="115">
        <v>0.14400539017888306</v>
      </c>
      <c r="S32" s="115">
        <v>3.1675108129326435</v>
      </c>
      <c r="T32" s="115">
        <v>2.1688915187236046E-2</v>
      </c>
      <c r="U32" s="115">
        <v>2.2254719851328643E-3</v>
      </c>
      <c r="V32" s="115">
        <v>0.90396794540728254</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3077.8846940701587</v>
      </c>
      <c r="AL32" s="75" t="s">
        <v>400</v>
      </c>
    </row>
    <row r="33" spans="1:38" ht="26.25" customHeight="1" thickBot="1" x14ac:dyDescent="0.3">
      <c r="A33" s="72" t="s">
        <v>113</v>
      </c>
      <c r="B33" s="72" t="s">
        <v>153</v>
      </c>
      <c r="C33" s="73" t="s">
        <v>51</v>
      </c>
      <c r="D33" s="74"/>
      <c r="E33" s="115" t="s">
        <v>348</v>
      </c>
      <c r="F33" s="115" t="s">
        <v>348</v>
      </c>
      <c r="G33" s="115" t="s">
        <v>348</v>
      </c>
      <c r="H33" s="115" t="s">
        <v>348</v>
      </c>
      <c r="I33" s="115">
        <v>1.4480429348928093E-2</v>
      </c>
      <c r="J33" s="115">
        <v>2.6815609905422408E-2</v>
      </c>
      <c r="K33" s="115">
        <v>5.3631219810844816E-2</v>
      </c>
      <c r="L33" s="115">
        <v>5.6849092999495491E-4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3077.8846940701587</v>
      </c>
      <c r="AL33" s="75" t="s">
        <v>400</v>
      </c>
    </row>
    <row r="34" spans="1:38" ht="26.25" customHeight="1" thickBot="1" x14ac:dyDescent="0.3">
      <c r="A34" s="72" t="s">
        <v>111</v>
      </c>
      <c r="B34" s="72" t="s">
        <v>154</v>
      </c>
      <c r="C34" s="73" t="s">
        <v>52</v>
      </c>
      <c r="D34" s="74"/>
      <c r="E34" s="115">
        <v>0.14231581200000001</v>
      </c>
      <c r="F34" s="115">
        <v>1.26321336E-2</v>
      </c>
      <c r="G34" s="115">
        <v>1.1091060000000002E-2</v>
      </c>
      <c r="H34" s="115">
        <v>1.9029924000000001E-5</v>
      </c>
      <c r="I34" s="115">
        <v>3.7207587600000007E-3</v>
      </c>
      <c r="J34" s="115">
        <v>3.9098905200000006E-3</v>
      </c>
      <c r="K34" s="115">
        <v>4.1282092799999996E-3</v>
      </c>
      <c r="L34" s="115">
        <v>2.4184931940000004E-3</v>
      </c>
      <c r="M34" s="115">
        <v>2.9058577200000001E-2</v>
      </c>
      <c r="N34" s="115" t="s">
        <v>443</v>
      </c>
      <c r="O34" s="115">
        <v>2.7202284000000005E-5</v>
      </c>
      <c r="P34" s="115" t="s">
        <v>443</v>
      </c>
      <c r="Q34" s="115" t="s">
        <v>443</v>
      </c>
      <c r="R34" s="115">
        <v>1.3577792400000001E-4</v>
      </c>
      <c r="S34" s="115">
        <v>4.6162159200000006E-3</v>
      </c>
      <c r="T34" s="115">
        <v>1.9006574399999999E-4</v>
      </c>
      <c r="U34" s="115">
        <v>2.7202284000000005E-5</v>
      </c>
      <c r="V34" s="115">
        <v>2.7155584800000001E-3</v>
      </c>
      <c r="W34" s="115" t="s">
        <v>443</v>
      </c>
      <c r="X34" s="115">
        <v>8.1490103999999999E-5</v>
      </c>
      <c r="Y34" s="115">
        <v>1.3577792400000001E-4</v>
      </c>
      <c r="Z34" s="115" t="s">
        <v>443</v>
      </c>
      <c r="AA34" s="115" t="s">
        <v>443</v>
      </c>
      <c r="AB34" s="115">
        <v>2.17268028E-4</v>
      </c>
      <c r="AC34" s="115" t="s">
        <v>348</v>
      </c>
      <c r="AD34" s="115" t="s">
        <v>348</v>
      </c>
      <c r="AE34" s="97"/>
      <c r="AF34" s="122">
        <v>116.748</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4.673553397349569E-2</v>
      </c>
      <c r="F36" s="115">
        <v>1.13278648827725E-3</v>
      </c>
      <c r="G36" s="115">
        <v>1.17809794780834E-3</v>
      </c>
      <c r="H36" s="115">
        <v>4.731810988175256E-4</v>
      </c>
      <c r="I36" s="115">
        <v>6.4644348931021736E-4</v>
      </c>
      <c r="J36" s="115">
        <v>6.9261802426094719E-4</v>
      </c>
      <c r="K36" s="115">
        <v>6.9261802426094719E-4</v>
      </c>
      <c r="L36" s="115">
        <v>3.1264907076452101E-5</v>
      </c>
      <c r="M36" s="115">
        <v>2.4856572085626511E-3</v>
      </c>
      <c r="N36" s="115">
        <v>8.4149853414881444E-5</v>
      </c>
      <c r="O36" s="115">
        <v>6.4730656472985727E-6</v>
      </c>
      <c r="P36" s="115">
        <v>1.9419196941895712E-5</v>
      </c>
      <c r="Q36" s="115">
        <v>2.5892262589194291E-5</v>
      </c>
      <c r="R36" s="115">
        <v>3.2365328236492856E-5</v>
      </c>
      <c r="S36" s="115">
        <v>5.6962977696227435E-4</v>
      </c>
      <c r="T36" s="115">
        <v>6.4730656472985711E-4</v>
      </c>
      <c r="U36" s="115">
        <v>6.4730656472985711E-5</v>
      </c>
      <c r="V36" s="115">
        <v>7.7676787767582854E-4</v>
      </c>
      <c r="W36" s="115">
        <v>8.4149853414881444E-5</v>
      </c>
      <c r="X36" s="115">
        <v>1.2946131294597146E-6</v>
      </c>
      <c r="Y36" s="115">
        <v>6.4730656472985727E-6</v>
      </c>
      <c r="Z36" s="115">
        <v>6.4730656472985727E-6</v>
      </c>
      <c r="AA36" s="115">
        <v>6.4730656472985729E-7</v>
      </c>
      <c r="AB36" s="115">
        <v>1.4888050988786717E-5</v>
      </c>
      <c r="AC36" s="115">
        <v>5.1784525178388581E-5</v>
      </c>
      <c r="AD36" s="115">
        <v>2.4597649459734573E-5</v>
      </c>
      <c r="AE36" s="97"/>
      <c r="AF36" s="122">
        <v>27.834182283383857</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12.691622103386809</v>
      </c>
      <c r="AI37" s="122" t="s">
        <v>348</v>
      </c>
      <c r="AJ37" s="122" t="s">
        <v>348</v>
      </c>
      <c r="AK37" s="122" t="s">
        <v>355</v>
      </c>
      <c r="AL37" s="75" t="s">
        <v>9</v>
      </c>
    </row>
    <row r="38" spans="1:38" ht="26.25" customHeight="1" thickBot="1" x14ac:dyDescent="0.3">
      <c r="A38" s="72" t="s">
        <v>111</v>
      </c>
      <c r="B38" s="72" t="s">
        <v>158</v>
      </c>
      <c r="C38" s="73" t="s">
        <v>258</v>
      </c>
      <c r="D38" s="80"/>
      <c r="E38" s="115">
        <v>1.2254383238553225E-2</v>
      </c>
      <c r="F38" s="115">
        <v>1.1961404837056442E-3</v>
      </c>
      <c r="G38" s="115">
        <v>8.4715692295320004E-4</v>
      </c>
      <c r="H38" s="115">
        <v>1.8615209211044928E-6</v>
      </c>
      <c r="I38" s="115">
        <v>1.0234215440618618E-3</v>
      </c>
      <c r="J38" s="115">
        <v>1.0859236833591971E-3</v>
      </c>
      <c r="K38" s="115">
        <v>1.5352015240783046E-3</v>
      </c>
      <c r="L38" s="115">
        <v>5.2048559893246645E-4</v>
      </c>
      <c r="M38" s="115">
        <v>4.0298466517321085E-3</v>
      </c>
      <c r="N38" s="115">
        <v>8.8451046949727497E-7</v>
      </c>
      <c r="O38" s="115">
        <v>3.5223716483076695E-6</v>
      </c>
      <c r="P38" s="115" t="s">
        <v>443</v>
      </c>
      <c r="Q38" s="115" t="s">
        <v>443</v>
      </c>
      <c r="R38" s="115">
        <v>1.359298445593554E-5</v>
      </c>
      <c r="S38" s="115">
        <v>4.8950814146194745E-4</v>
      </c>
      <c r="T38" s="115">
        <v>1.8487814766353572E-5</v>
      </c>
      <c r="U38" s="115">
        <v>2.4918174430633253E-6</v>
      </c>
      <c r="V38" s="115">
        <v>2.8407766137906776E-4</v>
      </c>
      <c r="W38" s="115" t="s">
        <v>443</v>
      </c>
      <c r="X38" s="115">
        <v>7.4629330878498515E-6</v>
      </c>
      <c r="Y38" s="115">
        <v>1.2437979910717115E-5</v>
      </c>
      <c r="Z38" s="115" t="s">
        <v>348</v>
      </c>
      <c r="AA38" s="115" t="s">
        <v>348</v>
      </c>
      <c r="AB38" s="115">
        <v>1.9900912998566963E-5</v>
      </c>
      <c r="AC38" s="115" t="s">
        <v>443</v>
      </c>
      <c r="AD38" s="115" t="s">
        <v>348</v>
      </c>
      <c r="AE38" s="97"/>
      <c r="AF38" s="122">
        <v>10.646507645519439</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1.0142228565426969</v>
      </c>
      <c r="F39" s="115">
        <v>0.30785860913210705</v>
      </c>
      <c r="G39" s="115">
        <v>0.56155793770758755</v>
      </c>
      <c r="H39" s="115">
        <v>5.9152784599999998E-4</v>
      </c>
      <c r="I39" s="115">
        <v>0.11290333276465407</v>
      </c>
      <c r="J39" s="115">
        <v>0.13064916814465408</v>
      </c>
      <c r="K39" s="115">
        <v>0.13064916814465408</v>
      </c>
      <c r="L39" s="115">
        <v>5.988313969618618E-2</v>
      </c>
      <c r="M39" s="115">
        <v>0.7891225558248306</v>
      </c>
      <c r="N39" s="115">
        <v>4.7412883481706664E-2</v>
      </c>
      <c r="O39" s="115">
        <v>8.9470906186690867E-4</v>
      </c>
      <c r="P39" s="115">
        <v>1.4156714978787264E-3</v>
      </c>
      <c r="Q39" s="115">
        <v>3.7817828818787263E-3</v>
      </c>
      <c r="R39" s="115">
        <v>5.925992327474424E-2</v>
      </c>
      <c r="S39" s="115">
        <v>1.7767263114948847E-2</v>
      </c>
      <c r="T39" s="115">
        <v>0.73951694617474428</v>
      </c>
      <c r="U39" s="115">
        <v>1.0695311640896612E-3</v>
      </c>
      <c r="V39" s="115">
        <v>0.1124912609387147</v>
      </c>
      <c r="W39" s="115">
        <v>3.5491670760000003E-2</v>
      </c>
      <c r="X39" s="115">
        <v>1.1239029073999998E-5</v>
      </c>
      <c r="Y39" s="115">
        <v>8.8729176900000003E-5</v>
      </c>
      <c r="Z39" s="115">
        <v>1.0055973382E-5</v>
      </c>
      <c r="AA39" s="115">
        <v>8.8729176899999989E-6</v>
      </c>
      <c r="AB39" s="115">
        <v>1.1889709704599998E-4</v>
      </c>
      <c r="AC39" s="115">
        <v>1.3013612612E-3</v>
      </c>
      <c r="AD39" s="115">
        <v>7.6898619980000005E-7</v>
      </c>
      <c r="AE39" s="97"/>
      <c r="AF39" s="122">
        <v>5915.2784599999995</v>
      </c>
      <c r="AG39" s="122" t="s">
        <v>348</v>
      </c>
      <c r="AH39" s="122">
        <v>8241.4365187872627</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1.9100963230342238</v>
      </c>
      <c r="F41" s="115">
        <v>0.66990863120014366</v>
      </c>
      <c r="G41" s="115">
        <v>1.5563900314775727</v>
      </c>
      <c r="H41" s="115">
        <v>1.5716324822468335E-3</v>
      </c>
      <c r="I41" s="115">
        <v>0.50423378223932536</v>
      </c>
      <c r="J41" s="115">
        <v>0.50488775349953907</v>
      </c>
      <c r="K41" s="115">
        <v>0.55730292326501629</v>
      </c>
      <c r="L41" s="115">
        <v>3.2444140279434125E-2</v>
      </c>
      <c r="M41" s="115">
        <v>5.7851654385413207</v>
      </c>
      <c r="N41" s="115">
        <v>0.10508174007939029</v>
      </c>
      <c r="O41" s="115">
        <v>1.2495328110491417E-3</v>
      </c>
      <c r="P41" s="115">
        <v>7.91280332777714E-3</v>
      </c>
      <c r="Q41" s="115">
        <v>3.997055375570535E-3</v>
      </c>
      <c r="R41" s="115">
        <v>1.3489616061058338E-2</v>
      </c>
      <c r="S41" s="115">
        <v>2.2418992757884192E-2</v>
      </c>
      <c r="T41" s="115">
        <v>1.0593871626087206E-2</v>
      </c>
      <c r="U41" s="115">
        <v>2.4657030168939074E-3</v>
      </c>
      <c r="V41" s="115">
        <v>0.22272794831383508</v>
      </c>
      <c r="W41" s="115">
        <v>1.0477838063282343</v>
      </c>
      <c r="X41" s="115">
        <v>0.25833827072821786</v>
      </c>
      <c r="Y41" s="115">
        <v>0.41098757265012525</v>
      </c>
      <c r="Z41" s="115">
        <v>0.15485686415885605</v>
      </c>
      <c r="AA41" s="115">
        <v>0.12526379799574799</v>
      </c>
      <c r="AB41" s="115">
        <v>0.94944650553294718</v>
      </c>
      <c r="AC41" s="115">
        <v>7.194181725662923E-4</v>
      </c>
      <c r="AD41" s="115">
        <v>0.17354638341904113</v>
      </c>
      <c r="AE41" s="97"/>
      <c r="AF41" s="122">
        <v>8322.9819400000088</v>
      </c>
      <c r="AG41" s="122">
        <v>1019.8356858965699</v>
      </c>
      <c r="AH41" s="122">
        <v>17902.894100000005</v>
      </c>
      <c r="AI41" s="122">
        <v>52.74559484075229</v>
      </c>
      <c r="AJ41" s="122" t="s">
        <v>348</v>
      </c>
      <c r="AK41" s="122" t="s">
        <v>355</v>
      </c>
      <c r="AL41" s="75" t="s">
        <v>9</v>
      </c>
    </row>
    <row r="42" spans="1:38" ht="26.25" customHeight="1" thickBot="1" x14ac:dyDescent="0.3">
      <c r="A42" s="72" t="s">
        <v>111</v>
      </c>
      <c r="B42" s="72" t="s">
        <v>162</v>
      </c>
      <c r="C42" s="73" t="s">
        <v>54</v>
      </c>
      <c r="D42" s="74"/>
      <c r="E42" s="115">
        <v>1.9260282149280339E-3</v>
      </c>
      <c r="F42" s="115">
        <v>0.11614926464700444</v>
      </c>
      <c r="G42" s="115">
        <v>2.2861439912849043E-4</v>
      </c>
      <c r="H42" s="115">
        <v>6.1763360385481516E-6</v>
      </c>
      <c r="I42" s="115">
        <v>3.3972578450232696E-4</v>
      </c>
      <c r="J42" s="115">
        <v>3.5142467275904701E-4</v>
      </c>
      <c r="K42" s="115">
        <v>3.6451698359792696E-4</v>
      </c>
      <c r="L42" s="115">
        <v>3.2383609157096379E-5</v>
      </c>
      <c r="M42" s="115">
        <v>0.24677058956165016</v>
      </c>
      <c r="N42" s="115">
        <v>1.5467807913770613E-2</v>
      </c>
      <c r="O42" s="115">
        <v>4.0886580731148511E-6</v>
      </c>
      <c r="P42" s="115" t="s">
        <v>443</v>
      </c>
      <c r="Q42" s="115" t="s">
        <v>443</v>
      </c>
      <c r="R42" s="115">
        <v>4.2124412886399826E-5</v>
      </c>
      <c r="S42" s="115">
        <v>1.1537285049999387E-3</v>
      </c>
      <c r="T42" s="115">
        <v>3.0261648013248733E-5</v>
      </c>
      <c r="U42" s="115">
        <v>3.8102399854748514E-6</v>
      </c>
      <c r="V42" s="115">
        <v>5.5765989335247713E-4</v>
      </c>
      <c r="W42" s="115" t="s">
        <v>443</v>
      </c>
      <c r="X42" s="115">
        <v>1.086703248356923E-5</v>
      </c>
      <c r="Y42" s="115">
        <v>1.1932747651569229E-5</v>
      </c>
      <c r="Z42" s="115" t="s">
        <v>348</v>
      </c>
      <c r="AA42" s="115" t="s">
        <v>348</v>
      </c>
      <c r="AB42" s="115">
        <v>2.2799780135138466E-5</v>
      </c>
      <c r="AC42" s="115" t="s">
        <v>443</v>
      </c>
      <c r="AD42" s="115" t="s">
        <v>348</v>
      </c>
      <c r="AE42" s="97"/>
      <c r="AF42" s="122">
        <v>16.678944512417598</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2.8496691359784863E-3</v>
      </c>
      <c r="F44" s="115">
        <v>1.5237538732738269E-2</v>
      </c>
      <c r="G44" s="115">
        <v>2.6792421752198974E-4</v>
      </c>
      <c r="H44" s="115">
        <v>6.3646635544232441E-7</v>
      </c>
      <c r="I44" s="115">
        <v>5.5491285604499451E-4</v>
      </c>
      <c r="J44" s="115">
        <v>5.6515127858345606E-4</v>
      </c>
      <c r="K44" s="115">
        <v>6.6858812835268668E-4</v>
      </c>
      <c r="L44" s="115">
        <v>1.4659691232163702E-4</v>
      </c>
      <c r="M44" s="115">
        <v>3.3929687820907169E-2</v>
      </c>
      <c r="N44" s="115">
        <v>1.8446765493415058E-3</v>
      </c>
      <c r="O44" s="115">
        <v>2.642546459572367E-6</v>
      </c>
      <c r="P44" s="115" t="s">
        <v>443</v>
      </c>
      <c r="Q44" s="115" t="s">
        <v>443</v>
      </c>
      <c r="R44" s="115">
        <v>8.5867299873003002E-6</v>
      </c>
      <c r="S44" s="115">
        <v>3.5742975935451035E-4</v>
      </c>
      <c r="T44" s="115">
        <v>1.0911189048429644E-5</v>
      </c>
      <c r="U44" s="115">
        <v>1.1622288774646754E-6</v>
      </c>
      <c r="V44" s="115">
        <v>2.072637981133906E-4</v>
      </c>
      <c r="W44" s="115" t="s">
        <v>443</v>
      </c>
      <c r="X44" s="115">
        <v>3.9411296695940244E-6</v>
      </c>
      <c r="Y44" s="115">
        <v>5.3567759901233784E-6</v>
      </c>
      <c r="Z44" s="115" t="s">
        <v>348</v>
      </c>
      <c r="AA44" s="115" t="s">
        <v>348</v>
      </c>
      <c r="AB44" s="115">
        <v>9.2979056597174029E-6</v>
      </c>
      <c r="AC44" s="115" t="s">
        <v>443</v>
      </c>
      <c r="AD44" s="115" t="s">
        <v>348</v>
      </c>
      <c r="AE44" s="97"/>
      <c r="AF44" s="122">
        <v>5.0112100134333124</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9.5337012531368195E-5</v>
      </c>
      <c r="F47" s="115">
        <v>1.3416572693475086E-5</v>
      </c>
      <c r="G47" s="115">
        <v>7.2353314020729255E-6</v>
      </c>
      <c r="H47" s="115">
        <v>1.5399539901706407E-8</v>
      </c>
      <c r="I47" s="115">
        <v>1.1185253557076286E-5</v>
      </c>
      <c r="J47" s="115">
        <v>8.5794805303789431E-5</v>
      </c>
      <c r="K47" s="115">
        <v>6.4629260566428785E-4</v>
      </c>
      <c r="L47" s="115">
        <v>5.0138171239846255E-6</v>
      </c>
      <c r="M47" s="115">
        <v>4.5108131891433338E-5</v>
      </c>
      <c r="N47" s="115">
        <v>5.6324049669128296E-8</v>
      </c>
      <c r="O47" s="115">
        <v>1.1559675681456462E-6</v>
      </c>
      <c r="P47" s="115" t="s">
        <v>443</v>
      </c>
      <c r="Q47" s="115" t="s">
        <v>443</v>
      </c>
      <c r="R47" s="115">
        <v>1.3707116915933601E-6</v>
      </c>
      <c r="S47" s="115">
        <v>1.3055415677305161E-4</v>
      </c>
      <c r="T47" s="115">
        <v>1.3894852886729452E-6</v>
      </c>
      <c r="U47" s="115">
        <v>2.1291812537920118E-8</v>
      </c>
      <c r="V47" s="115">
        <v>4.305022695925717E-5</v>
      </c>
      <c r="W47" s="115" t="s">
        <v>443</v>
      </c>
      <c r="X47" s="115">
        <v>6.0108641263443837E-8</v>
      </c>
      <c r="Y47" s="115">
        <v>1.0130322331288258E-7</v>
      </c>
      <c r="Z47" s="115" t="s">
        <v>348</v>
      </c>
      <c r="AA47" s="115" t="s">
        <v>348</v>
      </c>
      <c r="AB47" s="115">
        <v>1.614118645763264E-7</v>
      </c>
      <c r="AC47" s="115" t="s">
        <v>443</v>
      </c>
      <c r="AD47" s="115" t="s">
        <v>348</v>
      </c>
      <c r="AE47" s="97"/>
      <c r="AF47" s="122">
        <v>9.0906890689515935E-2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348</v>
      </c>
      <c r="F48" s="115">
        <v>8.1040959999999955E-4</v>
      </c>
      <c r="G48" s="115" t="s">
        <v>348</v>
      </c>
      <c r="H48" s="115" t="s">
        <v>348</v>
      </c>
      <c r="I48" s="115" t="s">
        <v>348</v>
      </c>
      <c r="J48" s="115" t="s">
        <v>348</v>
      </c>
      <c r="K48" s="115" t="s">
        <v>348</v>
      </c>
      <c r="L48" s="115" t="s">
        <v>348</v>
      </c>
      <c r="M48" s="115" t="s">
        <v>348</v>
      </c>
      <c r="N48" s="115" t="s">
        <v>348</v>
      </c>
      <c r="O48" s="115" t="s">
        <v>348</v>
      </c>
      <c r="P48" s="115" t="s">
        <v>348</v>
      </c>
      <c r="Q48" s="115" t="s">
        <v>348</v>
      </c>
      <c r="R48" s="115" t="s">
        <v>348</v>
      </c>
      <c r="S48" s="115" t="s">
        <v>348</v>
      </c>
      <c r="T48" s="115" t="s">
        <v>348</v>
      </c>
      <c r="U48" s="115" t="s">
        <v>348</v>
      </c>
      <c r="V48" s="115" t="s">
        <v>348</v>
      </c>
      <c r="W48" s="115" t="s">
        <v>348</v>
      </c>
      <c r="X48" s="115" t="s">
        <v>348</v>
      </c>
      <c r="Y48" s="115" t="s">
        <v>348</v>
      </c>
      <c r="Z48" s="115" t="s">
        <v>348</v>
      </c>
      <c r="AA48" s="115" t="s">
        <v>348</v>
      </c>
      <c r="AB48" s="115" t="s">
        <v>348</v>
      </c>
      <c r="AC48" s="115" t="s">
        <v>348</v>
      </c>
      <c r="AD48" s="115" t="s">
        <v>348</v>
      </c>
      <c r="AE48" s="97"/>
      <c r="AF48" s="122" t="s">
        <v>444</v>
      </c>
      <c r="AG48" s="122" t="s">
        <v>444</v>
      </c>
      <c r="AH48" s="122" t="s">
        <v>444</v>
      </c>
      <c r="AI48" s="122" t="s">
        <v>444</v>
      </c>
      <c r="AJ48" s="122" t="s">
        <v>444</v>
      </c>
      <c r="AK48" s="122" t="s">
        <v>355</v>
      </c>
      <c r="AL48" s="75" t="s">
        <v>323</v>
      </c>
    </row>
    <row r="49" spans="1:38" ht="26.25" customHeight="1" thickBot="1" x14ac:dyDescent="0.3">
      <c r="A49" s="72" t="s">
        <v>106</v>
      </c>
      <c r="B49" s="72" t="s">
        <v>169</v>
      </c>
      <c r="C49" s="73" t="s">
        <v>60</v>
      </c>
      <c r="D49" s="74"/>
      <c r="E49" s="115">
        <v>5.7240000000000004E-4</v>
      </c>
      <c r="F49" s="115">
        <v>4.8972E-3</v>
      </c>
      <c r="G49" s="115">
        <v>5.0880000000000001E-4</v>
      </c>
      <c r="H49" s="115">
        <v>8.7767999999999999E-2</v>
      </c>
      <c r="I49" s="115">
        <v>3.8796000000000004E-2</v>
      </c>
      <c r="J49" s="115">
        <v>9.2856000000000008E-2</v>
      </c>
      <c r="K49" s="115">
        <v>0.22069200000000003</v>
      </c>
      <c r="L49" s="115">
        <v>1.9010040000000002E-2</v>
      </c>
      <c r="M49" s="115">
        <v>0.29256000000000004</v>
      </c>
      <c r="N49" s="115">
        <v>0.24167999999999998</v>
      </c>
      <c r="O49" s="115">
        <v>4.4520000000000002E-3</v>
      </c>
      <c r="P49" s="115">
        <v>7.6319999999999999E-3</v>
      </c>
      <c r="Q49" s="115">
        <v>8.2679999999999993E-3</v>
      </c>
      <c r="R49" s="115">
        <v>0.10812000000000001</v>
      </c>
      <c r="S49" s="115">
        <v>3.0528E-2</v>
      </c>
      <c r="T49" s="115">
        <v>7.6319999999999999E-2</v>
      </c>
      <c r="U49" s="115">
        <v>1.0175999999999999E-2</v>
      </c>
      <c r="V49" s="115">
        <v>0.13991999999999999</v>
      </c>
      <c r="W49" s="115">
        <v>1.9079999999999999</v>
      </c>
      <c r="X49" s="115">
        <v>0.10175999999999999</v>
      </c>
      <c r="Y49" s="115">
        <v>0.12720000000000001</v>
      </c>
      <c r="Z49" s="115">
        <v>6.3600000000000004E-2</v>
      </c>
      <c r="AA49" s="115">
        <v>4.4520000000000004E-2</v>
      </c>
      <c r="AB49" s="115">
        <v>0.33707999999999999</v>
      </c>
      <c r="AC49" s="115" t="s">
        <v>443</v>
      </c>
      <c r="AD49" s="115" t="s">
        <v>443</v>
      </c>
      <c r="AE49" s="97"/>
      <c r="AF49" s="122" t="s">
        <v>348</v>
      </c>
      <c r="AG49" s="122" t="s">
        <v>348</v>
      </c>
      <c r="AH49" s="122" t="s">
        <v>348</v>
      </c>
      <c r="AI49" s="122" t="s">
        <v>348</v>
      </c>
      <c r="AJ49" s="122" t="s">
        <v>348</v>
      </c>
      <c r="AK49" s="122">
        <v>0.63600000000000001</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0.46172886592725504</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1.0028050207284149</v>
      </c>
      <c r="AL53" s="75" t="s">
        <v>322</v>
      </c>
    </row>
    <row r="54" spans="1:38" ht="37.5" customHeight="1" thickBot="1" x14ac:dyDescent="0.3">
      <c r="A54" s="72" t="s">
        <v>106</v>
      </c>
      <c r="B54" s="76" t="s">
        <v>172</v>
      </c>
      <c r="C54" s="79" t="s">
        <v>267</v>
      </c>
      <c r="D54" s="81"/>
      <c r="E54" s="115" t="s">
        <v>348</v>
      </c>
      <c r="F54" s="115">
        <v>0.71893642918043699</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27622.91972210339</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2.3496278234808265E-2</v>
      </c>
      <c r="J61" s="115">
        <v>0.2349627823480826</v>
      </c>
      <c r="K61" s="115">
        <v>0.78601167897738455</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63111.567354965591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1.82790609352414</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964385</v>
      </c>
      <c r="AL82" s="75" t="s">
        <v>347</v>
      </c>
    </row>
    <row r="83" spans="1:38" ht="26.25" customHeight="1" thickBot="1" x14ac:dyDescent="0.3">
      <c r="A83" s="72" t="s">
        <v>104</v>
      </c>
      <c r="B83" s="85" t="s">
        <v>202</v>
      </c>
      <c r="C83" s="86" t="s">
        <v>66</v>
      </c>
      <c r="D83" s="74"/>
      <c r="E83" s="115" t="s">
        <v>443</v>
      </c>
      <c r="F83" s="115">
        <v>7.8688420923076928E-4</v>
      </c>
      <c r="G83" s="115" t="s">
        <v>443</v>
      </c>
      <c r="H83" s="115" t="s">
        <v>348</v>
      </c>
      <c r="I83" s="115">
        <v>1.9672105230769232E-4</v>
      </c>
      <c r="J83" s="115">
        <v>1.4754078923076923E-3</v>
      </c>
      <c r="K83" s="115">
        <v>6.8852368307692306E-3</v>
      </c>
      <c r="L83" s="115">
        <v>1.1213099981538462E-5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2.0779262441831055</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0.11164974460500003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964385</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0.57719861799999994</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4.4788907369814777E-3</v>
      </c>
      <c r="F91" s="115">
        <v>1.1899590138395094E-2</v>
      </c>
      <c r="G91" s="115">
        <v>1.8498290289148843E-3</v>
      </c>
      <c r="H91" s="115">
        <v>1.0203160965772654E-2</v>
      </c>
      <c r="I91" s="115">
        <v>7.7054348669881007E-2</v>
      </c>
      <c r="J91" s="115">
        <v>8.6913007824238234E-2</v>
      </c>
      <c r="K91" s="115">
        <v>8.8949258599971451E-2</v>
      </c>
      <c r="L91" s="115">
        <v>2.9871904996177763E-4</v>
      </c>
      <c r="M91" s="115">
        <v>0.13693761608827421</v>
      </c>
      <c r="N91" s="115">
        <v>0.16137773950301917</v>
      </c>
      <c r="O91" s="115">
        <v>1.5696572919304264E-2</v>
      </c>
      <c r="P91" s="115">
        <v>3.5591505829362269E-4</v>
      </c>
      <c r="Q91" s="115">
        <v>2.8901587632676484E-4</v>
      </c>
      <c r="R91" s="115">
        <v>1.2311850051562968E-2</v>
      </c>
      <c r="S91" s="115">
        <v>0.46553802572585057</v>
      </c>
      <c r="T91" s="115">
        <v>2.7600990666409593E-2</v>
      </c>
      <c r="U91" s="115">
        <v>2.1559595228307243E-3</v>
      </c>
      <c r="V91" s="115">
        <v>0.26897690697133092</v>
      </c>
      <c r="W91" s="115">
        <v>2.4585930038006394E-4</v>
      </c>
      <c r="X91" s="115">
        <v>2.7290382342187096E-4</v>
      </c>
      <c r="Y91" s="115">
        <v>1.1063668517102876E-4</v>
      </c>
      <c r="Z91" s="115">
        <v>1.1063668517102876E-4</v>
      </c>
      <c r="AA91" s="115">
        <v>1.1063668517102876E-4</v>
      </c>
      <c r="AB91" s="115">
        <v>6.048138789349572E-4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9.139366328839478E-2</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7.4839864181841531E-5</v>
      </c>
      <c r="F99" s="115">
        <v>2.4655854928795568E-3</v>
      </c>
      <c r="G99" s="115" t="s">
        <v>348</v>
      </c>
      <c r="H99" s="115">
        <v>2.2665989872652473E-3</v>
      </c>
      <c r="I99" s="115">
        <v>5.3709999999999992E-5</v>
      </c>
      <c r="J99" s="115">
        <v>8.2529999999999998E-5</v>
      </c>
      <c r="K99" s="115">
        <v>1.8077999999999996E-4</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0.13100000000000001</v>
      </c>
      <c r="AL99" s="75" t="s">
        <v>351</v>
      </c>
    </row>
    <row r="100" spans="1:38" ht="26.25" customHeight="1" thickBot="1" x14ac:dyDescent="0.3">
      <c r="A100" s="72" t="s">
        <v>108</v>
      </c>
      <c r="B100" s="72" t="s">
        <v>211</v>
      </c>
      <c r="C100" s="73" t="s">
        <v>376</v>
      </c>
      <c r="D100" s="88"/>
      <c r="E100" s="115">
        <v>1.6572132034944206E-4</v>
      </c>
      <c r="F100" s="115">
        <v>4.0385085568344706E-3</v>
      </c>
      <c r="G100" s="115" t="s">
        <v>348</v>
      </c>
      <c r="H100" s="115">
        <v>3.090912661518111E-3</v>
      </c>
      <c r="I100" s="115">
        <v>7.0439999999999996E-5</v>
      </c>
      <c r="J100" s="115">
        <v>1.0581000000000001E-4</v>
      </c>
      <c r="K100" s="115">
        <v>2.3106999999999997E-4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0.39800000000000002</v>
      </c>
      <c r="AL100" s="75" t="s">
        <v>351</v>
      </c>
    </row>
    <row r="101" spans="1:38" ht="26.25" customHeight="1" thickBot="1" x14ac:dyDescent="0.3">
      <c r="A101" s="72" t="s">
        <v>108</v>
      </c>
      <c r="B101" s="72" t="s">
        <v>213</v>
      </c>
      <c r="C101" s="73" t="s">
        <v>253</v>
      </c>
      <c r="D101" s="88"/>
      <c r="E101" s="115">
        <v>1.7109429745061463E-6</v>
      </c>
      <c r="F101" s="115">
        <v>1.8745201076776893E-5</v>
      </c>
      <c r="G101" s="115" t="s">
        <v>348</v>
      </c>
      <c r="H101" s="115">
        <v>5.989910170488955E-5</v>
      </c>
      <c r="I101" s="115">
        <v>1.6400000000000002E-6</v>
      </c>
      <c r="J101" s="115">
        <v>4.9200000000000003E-6</v>
      </c>
      <c r="K101" s="115">
        <v>1.148E-5</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8.2000000000000003E-2</v>
      </c>
      <c r="AL101" s="75" t="s">
        <v>351</v>
      </c>
    </row>
    <row r="102" spans="1:38" ht="26.25" customHeight="1" thickBot="1" x14ac:dyDescent="0.3">
      <c r="A102" s="72" t="s">
        <v>108</v>
      </c>
      <c r="B102" s="72" t="s">
        <v>214</v>
      </c>
      <c r="C102" s="73" t="s">
        <v>377</v>
      </c>
      <c r="D102" s="88"/>
      <c r="E102" s="115">
        <v>1.5956936938357493E-6</v>
      </c>
      <c r="F102" s="115">
        <v>1.7857663482893746E-5</v>
      </c>
      <c r="G102" s="115" t="s">
        <v>348</v>
      </c>
      <c r="H102" s="115">
        <v>1.0197266807755262E-4</v>
      </c>
      <c r="I102" s="115">
        <v>9.5999999999999999E-8</v>
      </c>
      <c r="J102" s="115">
        <v>2.0499999999999999E-6</v>
      </c>
      <c r="K102" s="115">
        <v>1.341E-5</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1.4E-2</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2.259358684931507E-7</v>
      </c>
      <c r="F104" s="115">
        <v>2.3315506849315072E-6</v>
      </c>
      <c r="G104" s="115" t="s">
        <v>348</v>
      </c>
      <c r="H104" s="115">
        <v>4.6930179506849319E-6</v>
      </c>
      <c r="I104" s="115">
        <v>8.0000000000000002E-8</v>
      </c>
      <c r="J104" s="115">
        <v>2.3999999999999998E-7</v>
      </c>
      <c r="K104" s="115">
        <v>5.6000000000000004E-7</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4.0000000000000001E-3</v>
      </c>
      <c r="AL104" s="75" t="s">
        <v>351</v>
      </c>
    </row>
    <row r="105" spans="1:38" ht="26.25" customHeight="1" thickBot="1" x14ac:dyDescent="0.3">
      <c r="A105" s="72" t="s">
        <v>108</v>
      </c>
      <c r="B105" s="72" t="s">
        <v>307</v>
      </c>
      <c r="C105" s="73" t="s">
        <v>256</v>
      </c>
      <c r="D105" s="88"/>
      <c r="E105" s="115">
        <v>8.5882302465753438E-6</v>
      </c>
      <c r="F105" s="115">
        <v>1.0841755068493151E-4</v>
      </c>
      <c r="G105" s="115" t="s">
        <v>348</v>
      </c>
      <c r="H105" s="115">
        <v>2.1898332958904108E-4</v>
      </c>
      <c r="I105" s="115">
        <v>2.5200000000000004E-6</v>
      </c>
      <c r="J105" s="115">
        <v>3.9600000000000002E-6</v>
      </c>
      <c r="K105" s="115">
        <v>8.6400000000000003E-6</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1.7999999999999999E-2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4.656392251535968E-7</v>
      </c>
      <c r="F107" s="115">
        <v>1.1055E-5</v>
      </c>
      <c r="G107" s="115" t="s">
        <v>348</v>
      </c>
      <c r="H107" s="115">
        <v>1.856989323113706E-5</v>
      </c>
      <c r="I107" s="115">
        <v>2.0100000000000001E-7</v>
      </c>
      <c r="J107" s="115">
        <v>2.6799999999999998E-6</v>
      </c>
      <c r="K107" s="115">
        <v>1.273E-5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6.7000000000000004E-2</v>
      </c>
      <c r="AL107" s="75" t="s">
        <v>351</v>
      </c>
    </row>
    <row r="108" spans="1:38" ht="26.25" customHeight="1" thickBot="1" x14ac:dyDescent="0.3">
      <c r="A108" s="72" t="s">
        <v>108</v>
      </c>
      <c r="B108" s="72" t="s">
        <v>309</v>
      </c>
      <c r="C108" s="73" t="s">
        <v>379</v>
      </c>
      <c r="D108" s="88"/>
      <c r="E108" s="115">
        <v>1.3285981724223586E-6</v>
      </c>
      <c r="F108" s="115">
        <v>2.8727999999999993E-5</v>
      </c>
      <c r="G108" s="115" t="s">
        <v>348</v>
      </c>
      <c r="H108" s="115">
        <v>2.8893709586346854E-5</v>
      </c>
      <c r="I108" s="115">
        <v>5.3200000000000005E-7</v>
      </c>
      <c r="J108" s="115">
        <v>5.3199999999999999E-6</v>
      </c>
      <c r="K108" s="115">
        <v>1.064E-5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0.26600000000000001</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4.1414029319819732E-7</v>
      </c>
      <c r="F110" s="115">
        <v>4.4333999999999999E-5</v>
      </c>
      <c r="G110" s="115" t="s">
        <v>348</v>
      </c>
      <c r="H110" s="115">
        <v>9.8812842131417425E-6</v>
      </c>
      <c r="I110" s="115">
        <v>1.8959999999999999E-6</v>
      </c>
      <c r="J110" s="115">
        <v>1.3020000000000001E-5</v>
      </c>
      <c r="K110" s="115">
        <v>1.308E-5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9.2999999999999999E-2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3.8648735999999998E-3</v>
      </c>
      <c r="F112" s="115" t="s">
        <v>443</v>
      </c>
      <c r="G112" s="115" t="s">
        <v>348</v>
      </c>
      <c r="H112" s="115">
        <v>8.2128564000000012E-3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96621.84</v>
      </c>
      <c r="AL112" s="75" t="s">
        <v>433</v>
      </c>
    </row>
    <row r="113" spans="1:38" ht="26.25" customHeight="1" thickBot="1" x14ac:dyDescent="0.3">
      <c r="A113" s="72" t="s">
        <v>118</v>
      </c>
      <c r="B113" s="89" t="s">
        <v>230</v>
      </c>
      <c r="C113" s="90" t="s">
        <v>124</v>
      </c>
      <c r="D113" s="74"/>
      <c r="E113" s="115">
        <v>1.4349382007025017E-3</v>
      </c>
      <c r="F113" s="115" t="s">
        <v>443</v>
      </c>
      <c r="G113" s="115" t="s">
        <v>348</v>
      </c>
      <c r="H113" s="115">
        <v>3.4644436337712306E-3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15556.469285232066</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3.4819308110676196E-3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20316.985732330479</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6.5863234999999999E-5</v>
      </c>
      <c r="J119" s="115">
        <v>1.1742521E-3</v>
      </c>
      <c r="K119" s="115">
        <v>1.1742521E-3</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726.48</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6.2477279999999995E-4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726.48</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v>1.5529500000000001E-4</v>
      </c>
      <c r="F128" s="115">
        <v>8.555E-7</v>
      </c>
      <c r="G128" s="115">
        <v>1.2615E-5</v>
      </c>
      <c r="H128" s="115">
        <v>4.3500000000000002E-7</v>
      </c>
      <c r="I128" s="115">
        <v>4.3500000000000002E-7</v>
      </c>
      <c r="J128" s="115">
        <v>4.3500000000000002E-7</v>
      </c>
      <c r="K128" s="115">
        <v>4.3500000000000002E-7</v>
      </c>
      <c r="L128" s="115">
        <v>1.5225000000000002E-8</v>
      </c>
      <c r="M128" s="115">
        <v>5.9450000000000007E-6</v>
      </c>
      <c r="N128" s="115">
        <v>8.4100000000000008E-6</v>
      </c>
      <c r="O128" s="115">
        <v>6.6700000000000003E-7</v>
      </c>
      <c r="P128" s="115">
        <v>2.7260000000000002E-6</v>
      </c>
      <c r="Q128" s="115">
        <v>8.990000000000001E-7</v>
      </c>
      <c r="R128" s="115">
        <v>2.3780000000000004E-6</v>
      </c>
      <c r="S128" s="115">
        <v>1.9865E-6</v>
      </c>
      <c r="T128" s="115">
        <v>3.1320000000000003E-6</v>
      </c>
      <c r="U128" s="115">
        <v>1.6965000000000002E-6</v>
      </c>
      <c r="V128" s="115">
        <v>3.5525000000000003E-6</v>
      </c>
      <c r="W128" s="115">
        <v>7.6125000000000004E-6</v>
      </c>
      <c r="X128" s="115">
        <v>1.2179999999999999E-9</v>
      </c>
      <c r="Y128" s="115">
        <v>2.5955E-9</v>
      </c>
      <c r="Z128" s="115">
        <v>1.3775000000000001E-9</v>
      </c>
      <c r="AA128" s="115">
        <v>1.682E-9</v>
      </c>
      <c r="AB128" s="115">
        <v>6.8729999999999997E-9</v>
      </c>
      <c r="AC128" s="115">
        <v>6.5540000000000003E-6</v>
      </c>
      <c r="AD128" s="115">
        <v>4.9299999999999995E-10</v>
      </c>
      <c r="AE128" s="97"/>
      <c r="AF128" s="122" t="s">
        <v>348</v>
      </c>
      <c r="AG128" s="122" t="s">
        <v>348</v>
      </c>
      <c r="AH128" s="122" t="s">
        <v>348</v>
      </c>
      <c r="AI128" s="122" t="s">
        <v>348</v>
      </c>
      <c r="AJ128" s="122" t="s">
        <v>348</v>
      </c>
      <c r="AK128" s="122">
        <v>0.14499999999999999</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v>1.8564000000000002E-3</v>
      </c>
      <c r="F131" s="115">
        <v>4.9980000000000001E-4</v>
      </c>
      <c r="G131" s="115">
        <v>2.2848000000000004E-4</v>
      </c>
      <c r="H131" s="115">
        <v>6.4260000000000008E-6</v>
      </c>
      <c r="I131" s="115">
        <v>2.8917000000000006E-6</v>
      </c>
      <c r="J131" s="115">
        <v>7.7112000000000003E-5</v>
      </c>
      <c r="K131" s="115">
        <v>1.071E-4</v>
      </c>
      <c r="L131" s="115">
        <v>2.4632999999999998E-6</v>
      </c>
      <c r="M131" s="115">
        <v>1.4280000000000002E-5</v>
      </c>
      <c r="N131" s="115">
        <v>6.4259999999999998E-5</v>
      </c>
      <c r="O131" s="115">
        <v>2.1420000000000002E-5</v>
      </c>
      <c r="P131" s="115">
        <v>2.3562E-2</v>
      </c>
      <c r="Q131" s="115">
        <v>1.428E-4</v>
      </c>
      <c r="R131" s="115">
        <v>3.57E-5</v>
      </c>
      <c r="S131" s="115">
        <v>2.142E-4</v>
      </c>
      <c r="T131" s="115">
        <v>2.8560000000000004E-5</v>
      </c>
      <c r="U131" s="115" t="s">
        <v>443</v>
      </c>
      <c r="V131" s="115">
        <v>6.8253212240219994E-4</v>
      </c>
      <c r="W131" s="115">
        <v>2.1420000000000003</v>
      </c>
      <c r="X131" s="115" t="s">
        <v>443</v>
      </c>
      <c r="Y131" s="115" t="s">
        <v>443</v>
      </c>
      <c r="Z131" s="115" t="s">
        <v>443</v>
      </c>
      <c r="AA131" s="115" t="s">
        <v>443</v>
      </c>
      <c r="AB131" s="115">
        <v>2.8559999999999999E-8</v>
      </c>
      <c r="AC131" s="115">
        <v>7.1400000000000005E-2</v>
      </c>
      <c r="AD131" s="115">
        <v>1.4280000000000001E-2</v>
      </c>
      <c r="AE131" s="97"/>
      <c r="AF131" s="122" t="s">
        <v>348</v>
      </c>
      <c r="AG131" s="122" t="s">
        <v>348</v>
      </c>
      <c r="AH131" s="122" t="s">
        <v>348</v>
      </c>
      <c r="AI131" s="122" t="s">
        <v>348</v>
      </c>
      <c r="AJ131" s="122" t="s">
        <v>348</v>
      </c>
      <c r="AK131" s="122">
        <v>0.71399999999999997</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5.9540249999999999E-3</v>
      </c>
      <c r="F133" s="115">
        <v>9.3821000000000009E-5</v>
      </c>
      <c r="G133" s="115">
        <v>8.1552100000000004E-4</v>
      </c>
      <c r="H133" s="115" t="s">
        <v>348</v>
      </c>
      <c r="I133" s="115">
        <v>2.5042990000000002E-4</v>
      </c>
      <c r="J133" s="115">
        <v>2.5042990000000002E-4</v>
      </c>
      <c r="K133" s="115">
        <v>2.7828752000000004E-4</v>
      </c>
      <c r="L133" s="115" t="s">
        <v>443</v>
      </c>
      <c r="M133" s="115">
        <v>1.01038E-3</v>
      </c>
      <c r="N133" s="115">
        <v>2.1672651000000003E-4</v>
      </c>
      <c r="O133" s="115">
        <v>3.6301510000000005E-5</v>
      </c>
      <c r="P133" s="115">
        <v>1.075333E-2</v>
      </c>
      <c r="Q133" s="115">
        <v>9.8223369999999997E-5</v>
      </c>
      <c r="R133" s="115">
        <v>9.7862520000000015E-5</v>
      </c>
      <c r="S133" s="115">
        <v>8.9707310000000008E-5</v>
      </c>
      <c r="T133" s="115">
        <v>1.2507061E-4</v>
      </c>
      <c r="U133" s="115">
        <v>1.4275226000000002E-4</v>
      </c>
      <c r="V133" s="115">
        <v>1.1555860400000002E-3</v>
      </c>
      <c r="W133" s="115">
        <v>1.94859E-4</v>
      </c>
      <c r="X133" s="115">
        <v>9.5264400000000007E-8</v>
      </c>
      <c r="Y133" s="115">
        <v>5.2034570000000004E-8</v>
      </c>
      <c r="Z133" s="115">
        <v>4.6477480000000001E-8</v>
      </c>
      <c r="AA133" s="115">
        <v>5.044683E-8</v>
      </c>
      <c r="AB133" s="115">
        <v>2.4422328000000004E-7</v>
      </c>
      <c r="AC133" s="115">
        <v>1.08255E-3</v>
      </c>
      <c r="AD133" s="115">
        <v>2.95897E-3</v>
      </c>
      <c r="AE133" s="97"/>
      <c r="AF133" s="122" t="s">
        <v>348</v>
      </c>
      <c r="AG133" s="122" t="s">
        <v>348</v>
      </c>
      <c r="AH133" s="122" t="s">
        <v>348</v>
      </c>
      <c r="AI133" s="122" t="s">
        <v>348</v>
      </c>
      <c r="AJ133" s="122" t="s">
        <v>348</v>
      </c>
      <c r="AK133" s="122">
        <v>7217</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4.1528790000000003E-2</v>
      </c>
      <c r="J139" s="115">
        <v>4.1528790000000003E-2</v>
      </c>
      <c r="K139" s="115">
        <v>4.1528790000000003E-2</v>
      </c>
      <c r="L139" s="115" t="s">
        <v>443</v>
      </c>
      <c r="M139" s="115" t="s">
        <v>443</v>
      </c>
      <c r="N139" s="115">
        <v>1.2131E-4</v>
      </c>
      <c r="O139" s="115">
        <v>2.4270000000000002E-4</v>
      </c>
      <c r="P139" s="115">
        <v>2.4270000000000002E-4</v>
      </c>
      <c r="Q139" s="115">
        <v>3.8484000000000006E-4</v>
      </c>
      <c r="R139" s="115">
        <v>3.6583999999999998E-4</v>
      </c>
      <c r="S139" s="115">
        <v>8.5296000000000005E-4</v>
      </c>
      <c r="T139" s="115" t="s">
        <v>443</v>
      </c>
      <c r="U139" s="115" t="s">
        <v>443</v>
      </c>
      <c r="V139" s="115" t="s">
        <v>443</v>
      </c>
      <c r="W139" s="115">
        <v>0.41253000000000001</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1065</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10.868674547673908</v>
      </c>
      <c r="F141" s="116">
        <f t="shared" ref="F141:AD141" si="0">SUM(F14:F140)</f>
        <v>14.209438260859553</v>
      </c>
      <c r="G141" s="116">
        <f t="shared" si="0"/>
        <v>3.1305792533291341</v>
      </c>
      <c r="H141" s="116">
        <f t="shared" si="0"/>
        <v>0.13329683847542087</v>
      </c>
      <c r="I141" s="116">
        <f t="shared" si="0"/>
        <v>1.5289275437779688</v>
      </c>
      <c r="J141" s="116">
        <f t="shared" si="0"/>
        <v>1.9140239792630913</v>
      </c>
      <c r="K141" s="116">
        <f t="shared" si="0"/>
        <v>2.7560228384464538</v>
      </c>
      <c r="L141" s="116">
        <f t="shared" si="0"/>
        <v>0.4018924034470705</v>
      </c>
      <c r="M141" s="116">
        <f t="shared" si="0"/>
        <v>55.420830084608021</v>
      </c>
      <c r="N141" s="116">
        <f t="shared" si="0"/>
        <v>8.682254359772358</v>
      </c>
      <c r="O141" s="116">
        <f t="shared" si="0"/>
        <v>0.21504608438471032</v>
      </c>
      <c r="P141" s="116">
        <f t="shared" si="0"/>
        <v>0.27402708159281364</v>
      </c>
      <c r="Q141" s="116">
        <f t="shared" si="0"/>
        <v>7.3197389307971886E-2</v>
      </c>
      <c r="R141" s="116">
        <f>SUM(R14:R140)</f>
        <v>0.53537489160169982</v>
      </c>
      <c r="S141" s="116">
        <f t="shared" si="0"/>
        <v>3.9531156316606042</v>
      </c>
      <c r="T141" s="116">
        <f t="shared" si="0"/>
        <v>0.95593395004707149</v>
      </c>
      <c r="U141" s="116">
        <f t="shared" si="0"/>
        <v>2.7599768149602102E-2</v>
      </c>
      <c r="V141" s="116">
        <f t="shared" si="0"/>
        <v>2.6654162064494091</v>
      </c>
      <c r="W141" s="116">
        <f t="shared" si="0"/>
        <v>7.1093739324215788</v>
      </c>
      <c r="X141" s="116">
        <f t="shared" si="0"/>
        <v>0.36410360529349522</v>
      </c>
      <c r="Y141" s="116">
        <f t="shared" si="0"/>
        <v>0.54370139035632359</v>
      </c>
      <c r="Z141" s="116">
        <f t="shared" si="0"/>
        <v>0.22171405450225437</v>
      </c>
      <c r="AA141" s="116">
        <f t="shared" si="0"/>
        <v>0.17381944619475376</v>
      </c>
      <c r="AB141" s="116">
        <f t="shared" si="0"/>
        <v>1.3033384948255868</v>
      </c>
      <c r="AC141" s="116">
        <f t="shared" si="0"/>
        <v>9.7747161778944699E-2</v>
      </c>
      <c r="AD141" s="116">
        <f t="shared" si="0"/>
        <v>0.19153995594290069</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4.1556386378601404</v>
      </c>
      <c r="F143" s="115">
        <v>5.29835216475443</v>
      </c>
      <c r="G143" s="115">
        <v>0.15780682559334241</v>
      </c>
      <c r="H143" s="115">
        <v>4.6516703338007146E-3</v>
      </c>
      <c r="I143" s="115">
        <v>0.32758586523048144</v>
      </c>
      <c r="J143" s="115">
        <v>0.32758586523048144</v>
      </c>
      <c r="K143" s="115">
        <v>0.32758586523048144</v>
      </c>
      <c r="L143" s="115">
        <v>0.17817985311509552</v>
      </c>
      <c r="M143" s="115">
        <v>46.098449262613713</v>
      </c>
      <c r="N143" s="115">
        <v>5.5611911897069275</v>
      </c>
      <c r="O143" s="115">
        <v>3.0657192967633302E-5</v>
      </c>
      <c r="P143" s="115">
        <v>1.5486283482110724E-3</v>
      </c>
      <c r="Q143" s="115">
        <v>4.770611308440214E-5</v>
      </c>
      <c r="R143" s="115">
        <v>1.4422312248082063E-3</v>
      </c>
      <c r="S143" s="115">
        <v>1.0046060666020001E-3</v>
      </c>
      <c r="T143" s="115">
        <v>3.2675286463350003E-4</v>
      </c>
      <c r="U143" s="115">
        <v>3.409784023353769E-5</v>
      </c>
      <c r="V143" s="115">
        <v>5.7293630565108484E-3</v>
      </c>
      <c r="W143" s="115">
        <v>6.01007E-2</v>
      </c>
      <c r="X143" s="115">
        <v>2.4804463957E-3</v>
      </c>
      <c r="Y143" s="115">
        <v>3.4011945139000004E-3</v>
      </c>
      <c r="Z143" s="115">
        <v>1.9592101264000001E-3</v>
      </c>
      <c r="AA143" s="115">
        <v>3.3695238997E-3</v>
      </c>
      <c r="AB143" s="115">
        <v>1.1210374935700001E-2</v>
      </c>
      <c r="AC143" s="115">
        <v>6.0100299999999998E-5</v>
      </c>
      <c r="AD143" s="115">
        <v>1.33149E-5</v>
      </c>
      <c r="AE143" s="97"/>
      <c r="AF143" s="115">
        <v>9034.0310418835998</v>
      </c>
      <c r="AG143" s="115" t="s">
        <v>348</v>
      </c>
      <c r="AH143" s="115">
        <v>0</v>
      </c>
      <c r="AI143" s="115">
        <v>0</v>
      </c>
      <c r="AJ143" s="115">
        <v>0</v>
      </c>
      <c r="AK143" s="115" t="s">
        <v>348</v>
      </c>
      <c r="AL143" s="14" t="s">
        <v>9</v>
      </c>
    </row>
    <row r="144" spans="1:38" ht="26.25" customHeight="1" thickBot="1" x14ac:dyDescent="0.3">
      <c r="A144" s="13"/>
      <c r="B144" s="14" t="s">
        <v>390</v>
      </c>
      <c r="C144" s="15" t="s">
        <v>391</v>
      </c>
      <c r="D144" s="16" t="s">
        <v>1</v>
      </c>
      <c r="E144" s="115">
        <v>0.60124026200823955</v>
      </c>
      <c r="F144" s="115">
        <v>8.8286694736601543E-2</v>
      </c>
      <c r="G144" s="115">
        <v>4.8281112373268854E-2</v>
      </c>
      <c r="H144" s="115">
        <v>3.2545239347003531E-4</v>
      </c>
      <c r="I144" s="115">
        <v>0.11987541178786078</v>
      </c>
      <c r="J144" s="115">
        <v>0.11987541178786078</v>
      </c>
      <c r="K144" s="115">
        <v>0.11987541178786078</v>
      </c>
      <c r="L144" s="115">
        <v>6.5921118886923064E-2</v>
      </c>
      <c r="M144" s="115">
        <v>0.65547470821117171</v>
      </c>
      <c r="N144" s="115">
        <v>3.5764527449605441E-2</v>
      </c>
      <c r="O144" s="115">
        <v>1.5872777645424988E-6</v>
      </c>
      <c r="P144" s="115">
        <v>1.5731618992385852E-4</v>
      </c>
      <c r="Q144" s="115">
        <v>3.0870735041438267E-6</v>
      </c>
      <c r="R144" s="115">
        <v>2.4560469906352047E-4</v>
      </c>
      <c r="S144" s="115">
        <v>1.6494045459361059E-4</v>
      </c>
      <c r="T144" s="115">
        <v>7.6613414322875552E-6</v>
      </c>
      <c r="U144" s="115">
        <v>2.9995914792026558E-6</v>
      </c>
      <c r="V144" s="115">
        <v>5.3730200550824287E-4</v>
      </c>
      <c r="W144" s="115">
        <v>7.4789999999999991E-4</v>
      </c>
      <c r="X144" s="115">
        <v>5.3893761279999995E-4</v>
      </c>
      <c r="Y144" s="115">
        <v>6.0710028520000008E-4</v>
      </c>
      <c r="Z144" s="115">
        <v>4.7278057440000001E-4</v>
      </c>
      <c r="AA144" s="115">
        <v>5.0708537419999998E-4</v>
      </c>
      <c r="AB144" s="115">
        <v>2.1259038465999999E-3</v>
      </c>
      <c r="AC144" s="115">
        <v>7.4799999999999997E-7</v>
      </c>
      <c r="AD144" s="115">
        <v>6.4209999999999996E-7</v>
      </c>
      <c r="AE144" s="97"/>
      <c r="AF144" s="115">
        <v>1244.2690625457999</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2.0304036458707655</v>
      </c>
      <c r="F145" s="115">
        <v>0.16138179478843293</v>
      </c>
      <c r="G145" s="115">
        <v>8.5374814052458822E-2</v>
      </c>
      <c r="H145" s="115">
        <v>4.5836283836742672E-4</v>
      </c>
      <c r="I145" s="115">
        <v>8.4814521755775515E-2</v>
      </c>
      <c r="J145" s="115">
        <v>8.4814521755775515E-2</v>
      </c>
      <c r="K145" s="115">
        <v>8.4814521755775515E-2</v>
      </c>
      <c r="L145" s="115">
        <v>4.240663385964414E-2</v>
      </c>
      <c r="M145" s="115">
        <v>0.51047700896866244</v>
      </c>
      <c r="N145" s="115">
        <v>6.8297095854760249E-4</v>
      </c>
      <c r="O145" s="115">
        <v>2.5141015074913128E-6</v>
      </c>
      <c r="P145" s="115">
        <v>2.6629353440514489E-4</v>
      </c>
      <c r="Q145" s="115">
        <v>5.0265932118711517E-6</v>
      </c>
      <c r="R145" s="115">
        <v>4.2695134081164487E-4</v>
      </c>
      <c r="S145" s="115">
        <v>2.8631297788460992E-4</v>
      </c>
      <c r="T145" s="115">
        <v>1.0080553076637359E-5</v>
      </c>
      <c r="U145" s="115">
        <v>5.0249834087596777E-6</v>
      </c>
      <c r="V145" s="115">
        <v>9.0444871948339753E-4</v>
      </c>
      <c r="W145" s="115">
        <v>9.9593000000000008E-3</v>
      </c>
      <c r="X145" s="115">
        <v>1.4227695539999999E-4</v>
      </c>
      <c r="Y145" s="115">
        <v>8.6156600840000001E-4</v>
      </c>
      <c r="Z145" s="115">
        <v>9.6274073219999997E-4</v>
      </c>
      <c r="AA145" s="115">
        <v>2.2131970860000001E-4</v>
      </c>
      <c r="AB145" s="115">
        <v>2.1879034045999999E-3</v>
      </c>
      <c r="AC145" s="115">
        <v>1.7231000000000001E-6</v>
      </c>
      <c r="AD145" s="115">
        <v>1.7231000000000001E-6</v>
      </c>
      <c r="AE145" s="97"/>
      <c r="AF145" s="115">
        <v>2144.7467307071001</v>
      </c>
      <c r="AG145" s="115" t="s">
        <v>348</v>
      </c>
      <c r="AH145" s="115">
        <v>0</v>
      </c>
      <c r="AI145" s="115">
        <v>0</v>
      </c>
      <c r="AJ145" s="115">
        <v>0</v>
      </c>
      <c r="AK145" s="115" t="s">
        <v>348</v>
      </c>
      <c r="AL145" s="14" t="s">
        <v>9</v>
      </c>
    </row>
    <row r="146" spans="1:38" ht="26.25" customHeight="1" thickBot="1" x14ac:dyDescent="0.3">
      <c r="A146" s="13"/>
      <c r="B146" s="14" t="s">
        <v>394</v>
      </c>
      <c r="C146" s="15" t="s">
        <v>395</v>
      </c>
      <c r="D146" s="16" t="s">
        <v>1</v>
      </c>
      <c r="E146" s="115">
        <v>6.6957214063475467E-3</v>
      </c>
      <c r="F146" s="115">
        <v>0.15433780069488545</v>
      </c>
      <c r="G146" s="115">
        <v>3.9564879248530602E-4</v>
      </c>
      <c r="H146" s="115">
        <v>6.4792591025176715E-5</v>
      </c>
      <c r="I146" s="115">
        <v>2.5253214905795202E-3</v>
      </c>
      <c r="J146" s="115">
        <v>2.5253214905795202E-3</v>
      </c>
      <c r="K146" s="115">
        <v>2.5253214905795202E-3</v>
      </c>
      <c r="L146" s="115">
        <v>3.9224073706348108E-4</v>
      </c>
      <c r="M146" s="115">
        <v>0.73281340352554059</v>
      </c>
      <c r="N146" s="115">
        <v>5.389551695996584E-2</v>
      </c>
      <c r="O146" s="115">
        <v>3.3014402477346589E-5</v>
      </c>
      <c r="P146" s="115">
        <v>1.1473814982073869E-5</v>
      </c>
      <c r="Q146" s="115">
        <v>3.9564879248530587E-7</v>
      </c>
      <c r="R146" s="115">
        <v>1.4620604197141133E-4</v>
      </c>
      <c r="S146" s="115">
        <v>5.5936529965817106E-3</v>
      </c>
      <c r="T146" s="115">
        <v>2.3207229900430514E-4</v>
      </c>
      <c r="U146" s="115">
        <v>3.287075933429532E-5</v>
      </c>
      <c r="V146" s="115">
        <v>3.2769285172574874E-3</v>
      </c>
      <c r="W146" s="115">
        <v>9.1040000000000001E-4</v>
      </c>
      <c r="X146" s="115">
        <v>1.38707453E-5</v>
      </c>
      <c r="Y146" s="115">
        <v>2.54296997E-5</v>
      </c>
      <c r="Z146" s="115">
        <v>8.6692158000000005E-6</v>
      </c>
      <c r="AA146" s="115">
        <v>2.9764307499999999E-5</v>
      </c>
      <c r="AB146" s="115">
        <v>7.7733968300000005E-5</v>
      </c>
      <c r="AC146" s="115">
        <v>9.1019999999999998E-7</v>
      </c>
      <c r="AD146" s="115">
        <v>9.1019999999999998E-7</v>
      </c>
      <c r="AE146" s="97"/>
      <c r="AF146" s="115">
        <v>57.730434140900002</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1.3841500128543622</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64.225169622300001</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4.8672460011192464E-2</v>
      </c>
      <c r="J148" s="115">
        <v>9.7861115749315858E-2</v>
      </c>
      <c r="K148" s="115">
        <v>0.12067211867529629</v>
      </c>
      <c r="L148" s="115">
        <v>9.9612539661331611E-3</v>
      </c>
      <c r="M148" s="115" t="s">
        <v>348</v>
      </c>
      <c r="N148" s="115">
        <v>0.41623684928747906</v>
      </c>
      <c r="O148" s="115">
        <v>1.7529585589087463E-3</v>
      </c>
      <c r="P148" s="115" t="s">
        <v>443</v>
      </c>
      <c r="Q148" s="115">
        <v>4.7260927284966461E-3</v>
      </c>
      <c r="R148" s="115">
        <v>0.15610142284908432</v>
      </c>
      <c r="S148" s="115">
        <v>3.4335540154634674</v>
      </c>
      <c r="T148" s="115">
        <v>2.3512111122242472E-2</v>
      </c>
      <c r="U148" s="115">
        <v>2.4134423735059254E-3</v>
      </c>
      <c r="V148" s="115">
        <v>0.98028348529483555</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3299.8531124319006</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1.5782333555562356E-2</v>
      </c>
      <c r="J149" s="115">
        <v>2.9226543621411773E-2</v>
      </c>
      <c r="K149" s="115">
        <v>5.8453087242823547E-2</v>
      </c>
      <c r="L149" s="115">
        <v>6.1960272477392926E-4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3299.8531124319006</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10.868674547673908</v>
      </c>
      <c r="F152" s="120">
        <f t="shared" ref="F152:AD152" si="1">F141 + F151 + IF(AND(OR($B$4="AT",$B$4="BE",$B$4="CH",$B$4="GB",$B$4="IE",$B$4="LT",$B$4="LU",$B$4="NL"),SUM(F143:F149)&gt;0),SUM(F143:F149)-SUM(F27:F33),0)</f>
        <v>14.209438260859553</v>
      </c>
      <c r="G152" s="120">
        <f t="shared" si="1"/>
        <v>3.1305792533291341</v>
      </c>
      <c r="H152" s="120">
        <f t="shared" si="1"/>
        <v>0.13329683847542087</v>
      </c>
      <c r="I152" s="120">
        <f t="shared" si="1"/>
        <v>1.5289275437779688</v>
      </c>
      <c r="J152" s="120">
        <f t="shared" si="1"/>
        <v>1.9140239792630913</v>
      </c>
      <c r="K152" s="120">
        <f t="shared" si="1"/>
        <v>2.7560228384464538</v>
      </c>
      <c r="L152" s="120">
        <f t="shared" si="1"/>
        <v>0.4018924034470705</v>
      </c>
      <c r="M152" s="120">
        <f t="shared" si="1"/>
        <v>55.420830084608021</v>
      </c>
      <c r="N152" s="120">
        <f t="shared" si="1"/>
        <v>8.682254359772358</v>
      </c>
      <c r="O152" s="120">
        <f t="shared" si="1"/>
        <v>0.21504608438471032</v>
      </c>
      <c r="P152" s="120">
        <f t="shared" si="1"/>
        <v>0.27402708159281364</v>
      </c>
      <c r="Q152" s="120">
        <f t="shared" si="1"/>
        <v>7.3197389307971886E-2</v>
      </c>
      <c r="R152" s="120">
        <f t="shared" si="1"/>
        <v>0.53537489160169982</v>
      </c>
      <c r="S152" s="120">
        <f t="shared" si="1"/>
        <v>3.9531156316606042</v>
      </c>
      <c r="T152" s="120">
        <f t="shared" si="1"/>
        <v>0.95593395004707149</v>
      </c>
      <c r="U152" s="120">
        <f t="shared" si="1"/>
        <v>2.7599768149602102E-2</v>
      </c>
      <c r="V152" s="120">
        <f t="shared" si="1"/>
        <v>2.6654162064494091</v>
      </c>
      <c r="W152" s="120">
        <f t="shared" si="1"/>
        <v>7.1093739324215788</v>
      </c>
      <c r="X152" s="120">
        <f t="shared" si="1"/>
        <v>0.36410360529349522</v>
      </c>
      <c r="Y152" s="120">
        <f t="shared" si="1"/>
        <v>0.54370139035632359</v>
      </c>
      <c r="Z152" s="120">
        <f t="shared" si="1"/>
        <v>0.22171405450225437</v>
      </c>
      <c r="AA152" s="120">
        <f t="shared" si="1"/>
        <v>0.17381944619475376</v>
      </c>
      <c r="AB152" s="120">
        <f t="shared" si="1"/>
        <v>1.3033384948255868</v>
      </c>
      <c r="AC152" s="120">
        <f t="shared" si="1"/>
        <v>9.7747161778944699E-2</v>
      </c>
      <c r="AD152" s="120">
        <f t="shared" si="1"/>
        <v>0.19153995594290069</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10.868674547673908</v>
      </c>
      <c r="F154" s="120">
        <f>F141 + F153 - IF(OR($B$6=2005,$B$6&gt;=2020),SUM(F99:F122),0) + IF(AND(OR($B$4="AT",$B$4="BE",$B$4="CH",$B$4="GB",$B$4="IE",$B$4="LT",$B$4="LU",$B$4="NL"),SUM(F143:F149)&gt;0),SUM(F143:F149)-SUM(F27:F33),0)</f>
        <v>14.209438260859553</v>
      </c>
      <c r="G154" s="120">
        <f>G141 + G153 + IF(AND(OR($B$4="AT",$B$4="BE",$B$4="CH",$B$4="GB",$B$4="IE",$B$4="LT",$B$4="LU",$B$4="NL"),SUM(G143:G149)&gt;0),SUM(G143:G149)-SUM(G27:G33),0)</f>
        <v>3.1305792533291341</v>
      </c>
      <c r="H154" s="120">
        <f t="shared" ref="H154:AD154" si="2">H141 + H153 + IF(AND(OR($B$4="AT",$B$4="BE",$B$4="CH",$B$4="GB",$B$4="IE",$B$4="LT",$B$4="LU",$B$4="NL"),SUM(H143:H149)&gt;0),SUM(H143:H149)-SUM(H27:H33),0)</f>
        <v>0.13329683847542087</v>
      </c>
      <c r="I154" s="120">
        <f t="shared" si="2"/>
        <v>1.5289275437779688</v>
      </c>
      <c r="J154" s="120">
        <f t="shared" si="2"/>
        <v>1.9140239792630913</v>
      </c>
      <c r="K154" s="120">
        <f t="shared" si="2"/>
        <v>2.7560228384464538</v>
      </c>
      <c r="L154" s="120">
        <f t="shared" si="2"/>
        <v>0.4018924034470705</v>
      </c>
      <c r="M154" s="120">
        <f t="shared" si="2"/>
        <v>55.420830084608021</v>
      </c>
      <c r="N154" s="120">
        <f t="shared" si="2"/>
        <v>8.682254359772358</v>
      </c>
      <c r="O154" s="120">
        <f t="shared" si="2"/>
        <v>0.21504608438471032</v>
      </c>
      <c r="P154" s="120">
        <f t="shared" si="2"/>
        <v>0.27402708159281364</v>
      </c>
      <c r="Q154" s="120">
        <f t="shared" si="2"/>
        <v>7.3197389307971886E-2</v>
      </c>
      <c r="R154" s="120">
        <f t="shared" si="2"/>
        <v>0.53537489160169982</v>
      </c>
      <c r="S154" s="120">
        <f t="shared" si="2"/>
        <v>3.9531156316606042</v>
      </c>
      <c r="T154" s="120">
        <f t="shared" si="2"/>
        <v>0.95593395004707149</v>
      </c>
      <c r="U154" s="120">
        <f t="shared" si="2"/>
        <v>2.7599768149602102E-2</v>
      </c>
      <c r="V154" s="120">
        <f t="shared" si="2"/>
        <v>2.6654162064494091</v>
      </c>
      <c r="W154" s="120">
        <f t="shared" si="2"/>
        <v>7.1093739324215788</v>
      </c>
      <c r="X154" s="120">
        <f t="shared" si="2"/>
        <v>0.36410360529349522</v>
      </c>
      <c r="Y154" s="120">
        <f t="shared" si="2"/>
        <v>0.54370139035632359</v>
      </c>
      <c r="Z154" s="120">
        <f t="shared" si="2"/>
        <v>0.22171405450225437</v>
      </c>
      <c r="AA154" s="120">
        <f t="shared" si="2"/>
        <v>0.17381944619475376</v>
      </c>
      <c r="AB154" s="120">
        <f t="shared" si="2"/>
        <v>1.3033384948255868</v>
      </c>
      <c r="AC154" s="120">
        <f t="shared" si="2"/>
        <v>9.7747161778944699E-2</v>
      </c>
      <c r="AD154" s="120">
        <f t="shared" si="2"/>
        <v>0.19153995594290069</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571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4.2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1999</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1999</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0.72075394347800292</v>
      </c>
      <c r="F14" s="115">
        <v>1.06998172E-2</v>
      </c>
      <c r="G14" s="115">
        <v>7.8821127497313015E-3</v>
      </c>
      <c r="H14" s="115">
        <v>4.7311767000000008E-3</v>
      </c>
      <c r="I14" s="115">
        <v>4.5989234601467345E-2</v>
      </c>
      <c r="J14" s="115">
        <v>4.5998558601467343E-2</v>
      </c>
      <c r="K14" s="115">
        <v>4.6011379101467346E-2</v>
      </c>
      <c r="L14" s="115">
        <v>1.610352412251357E-3</v>
      </c>
      <c r="M14" s="115">
        <v>2.644602081736348E-2</v>
      </c>
      <c r="N14" s="115">
        <v>0.57222343266299991</v>
      </c>
      <c r="O14" s="115">
        <v>5.1602019885500006E-2</v>
      </c>
      <c r="P14" s="115">
        <v>3.4117959400000002E-2</v>
      </c>
      <c r="Q14" s="115">
        <v>4.0837438589999997E-2</v>
      </c>
      <c r="R14" s="115">
        <v>4.7237013087920006E-2</v>
      </c>
      <c r="S14" s="115">
        <v>0.126680476730792</v>
      </c>
      <c r="T14" s="115">
        <v>7.3272671622420002E-2</v>
      </c>
      <c r="U14" s="115">
        <v>6.0648186404E-3</v>
      </c>
      <c r="V14" s="115">
        <v>0.933907519563</v>
      </c>
      <c r="W14" s="115">
        <v>4.3904223178672153E-2</v>
      </c>
      <c r="X14" s="115">
        <v>4.3341228000000003E-6</v>
      </c>
      <c r="Y14" s="115">
        <v>9.2358093E-6</v>
      </c>
      <c r="Z14" s="115">
        <v>4.9016864999999997E-6</v>
      </c>
      <c r="AA14" s="115">
        <v>6.0121013999999996E-6</v>
      </c>
      <c r="AB14" s="115">
        <v>2.4456835799999998E-5</v>
      </c>
      <c r="AC14" s="115">
        <v>2.3321708400000002E-2</v>
      </c>
      <c r="AD14" s="115">
        <v>1.7542877999999999E-6</v>
      </c>
      <c r="AE14" s="97"/>
      <c r="AF14" s="122">
        <v>3.8850000000000118</v>
      </c>
      <c r="AG14" s="122" t="s">
        <v>348</v>
      </c>
      <c r="AH14" s="122">
        <v>145.14199999999991</v>
      </c>
      <c r="AI14" s="122">
        <v>1624.2817701956265</v>
      </c>
      <c r="AJ14" s="122">
        <v>2890.5120561508106</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0.32174702657455484</v>
      </c>
      <c r="F23" s="115">
        <v>9.1528679384984796E-2</v>
      </c>
      <c r="G23" s="115">
        <v>6.2742189271857611E-3</v>
      </c>
      <c r="H23" s="115">
        <v>6.0910329754587268E-5</v>
      </c>
      <c r="I23" s="115">
        <v>1.9582280091268809E-2</v>
      </c>
      <c r="J23" s="115">
        <v>2.5149509902462203E-2</v>
      </c>
      <c r="K23" s="115">
        <v>7.3636909521268445E-2</v>
      </c>
      <c r="L23" s="115">
        <v>1.0175563390428787E-2</v>
      </c>
      <c r="M23" s="115">
        <v>0.32258050622170026</v>
      </c>
      <c r="N23" s="115">
        <v>8.0009418421359297E-3</v>
      </c>
      <c r="O23" s="115">
        <v>1.2319402797675004E-4</v>
      </c>
      <c r="P23" s="115" t="s">
        <v>443</v>
      </c>
      <c r="Q23" s="115" t="s">
        <v>443</v>
      </c>
      <c r="R23" s="115">
        <v>4.1181941568246139E-4</v>
      </c>
      <c r="S23" s="115">
        <v>1.8482345562018592E-2</v>
      </c>
      <c r="T23" s="115">
        <v>5.705314637806494E-4</v>
      </c>
      <c r="U23" s="115">
        <v>7.9319041180660936E-5</v>
      </c>
      <c r="V23" s="115">
        <v>9.9374329735820409E-3</v>
      </c>
      <c r="W23" s="115" t="s">
        <v>443</v>
      </c>
      <c r="X23" s="115">
        <v>2.4315352691485994E-4</v>
      </c>
      <c r="Y23" s="115">
        <v>3.9562541606566693E-4</v>
      </c>
      <c r="Z23" s="115" t="s">
        <v>348</v>
      </c>
      <c r="AA23" s="115" t="s">
        <v>348</v>
      </c>
      <c r="AB23" s="115">
        <v>6.3877894298052624E-4</v>
      </c>
      <c r="AC23" s="115" t="s">
        <v>443</v>
      </c>
      <c r="AD23" s="115" t="s">
        <v>348</v>
      </c>
      <c r="AE23" s="97"/>
      <c r="AF23" s="122">
        <v>341.44541285272516</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0.31723169219125924</v>
      </c>
      <c r="F24" s="115">
        <v>4.7390185202255859E-2</v>
      </c>
      <c r="G24" s="115">
        <v>1.9004849214691841E-2</v>
      </c>
      <c r="H24" s="115">
        <v>1.0259492555964086E-3</v>
      </c>
      <c r="I24" s="115">
        <v>8.9019795977225546E-3</v>
      </c>
      <c r="J24" s="115">
        <v>8.9019795977225546E-3</v>
      </c>
      <c r="K24" s="115">
        <v>8.9019795977225546E-3</v>
      </c>
      <c r="L24" s="115">
        <v>4.3173149101621037E-3</v>
      </c>
      <c r="M24" s="115">
        <v>7.2885199782270718E-2</v>
      </c>
      <c r="N24" s="115">
        <v>4.8581818974600045E-5</v>
      </c>
      <c r="O24" s="115">
        <v>3.767118979412039E-6</v>
      </c>
      <c r="P24" s="115">
        <v>9.3478097155480586E-4</v>
      </c>
      <c r="Q24" s="115">
        <v>1.7607004994075172E-4</v>
      </c>
      <c r="R24" s="115">
        <v>9.7581253215206642E-5</v>
      </c>
      <c r="S24" s="115">
        <v>8.8076099751269827E-5</v>
      </c>
      <c r="T24" s="115">
        <v>2.4450747499762922E-5</v>
      </c>
      <c r="U24" s="115">
        <v>1.3739086245131356E-4</v>
      </c>
      <c r="V24" s="115">
        <v>1.2247650348922621E-2</v>
      </c>
      <c r="W24" s="115">
        <v>5.3324327084177704E-4</v>
      </c>
      <c r="X24" s="115">
        <v>7.2368729614241168E-7</v>
      </c>
      <c r="Y24" s="115">
        <v>5.7133207590190409E-6</v>
      </c>
      <c r="Z24" s="115">
        <v>6.4750968602215788E-7</v>
      </c>
      <c r="AA24" s="115">
        <v>5.7133207590190398E-7</v>
      </c>
      <c r="AB24" s="115">
        <v>7.6558498170855124E-6</v>
      </c>
      <c r="AC24" s="115" t="s">
        <v>348</v>
      </c>
      <c r="AD24" s="115" t="s">
        <v>348</v>
      </c>
      <c r="AE24" s="97"/>
      <c r="AF24" s="122">
        <v>387.86194534757999</v>
      </c>
      <c r="AG24" s="122" t="s">
        <v>348</v>
      </c>
      <c r="AH24" s="122">
        <v>1639.4601894808254</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2.7874957200808974</v>
      </c>
      <c r="F27" s="115">
        <v>2.5500702656421566</v>
      </c>
      <c r="G27" s="115">
        <v>0.1136305278595432</v>
      </c>
      <c r="H27" s="115">
        <v>8.6931115818099203E-2</v>
      </c>
      <c r="I27" s="115">
        <v>0.2070974089637172</v>
      </c>
      <c r="J27" s="115">
        <v>0.2070974089637172</v>
      </c>
      <c r="K27" s="115">
        <v>0.2070974089637172</v>
      </c>
      <c r="L27" s="115">
        <v>0.13311273448105662</v>
      </c>
      <c r="M27" s="115">
        <v>20.636269101396547</v>
      </c>
      <c r="N27" s="115">
        <v>3.1023995443746881</v>
      </c>
      <c r="O27" s="115">
        <v>2.8758910509226014E-5</v>
      </c>
      <c r="P27" s="115">
        <v>1.564009959163242E-3</v>
      </c>
      <c r="Q27" s="115">
        <v>4.5642344579934276E-5</v>
      </c>
      <c r="R27" s="115">
        <v>1.599507813099015E-3</v>
      </c>
      <c r="S27" s="115">
        <v>1.1053036098030236E-3</v>
      </c>
      <c r="T27" s="115">
        <v>2.9316778861466955E-4</v>
      </c>
      <c r="U27" s="115">
        <v>3.3766868141416571E-5</v>
      </c>
      <c r="V27" s="115">
        <v>5.7217719722994524E-3</v>
      </c>
      <c r="W27" s="115">
        <v>0.12627849999999999</v>
      </c>
      <c r="X27" s="115">
        <v>3.2066618620999999E-3</v>
      </c>
      <c r="Y27" s="115">
        <v>3.8091239629999998E-3</v>
      </c>
      <c r="Z27" s="115">
        <v>2.7213694885000004E-3</v>
      </c>
      <c r="AA27" s="115">
        <v>3.4448384114000004E-3</v>
      </c>
      <c r="AB27" s="115">
        <v>1.3181993725E-2</v>
      </c>
      <c r="AC27" s="115">
        <v>1.2627830000000001E-4</v>
      </c>
      <c r="AD27" s="115">
        <v>2.5665099999999999E-5</v>
      </c>
      <c r="AE27" s="97"/>
      <c r="AF27" s="115">
        <v>9532.6838618442998</v>
      </c>
      <c r="AG27" s="115" t="s">
        <v>348</v>
      </c>
      <c r="AH27" s="115">
        <v>0</v>
      </c>
      <c r="AI27" s="115">
        <v>0</v>
      </c>
      <c r="AJ27" s="115">
        <v>2.0857770300000002E-2</v>
      </c>
      <c r="AK27" s="115" t="s">
        <v>348</v>
      </c>
      <c r="AL27" s="75" t="s">
        <v>9</v>
      </c>
    </row>
    <row r="28" spans="1:38" ht="26.25" customHeight="1" thickBot="1" x14ac:dyDescent="0.3">
      <c r="A28" s="72" t="s">
        <v>113</v>
      </c>
      <c r="B28" s="72" t="s">
        <v>148</v>
      </c>
      <c r="C28" s="73" t="s">
        <v>131</v>
      </c>
      <c r="D28" s="74"/>
      <c r="E28" s="115">
        <v>0.58408129459756952</v>
      </c>
      <c r="F28" s="115">
        <v>9.4717798600425507E-2</v>
      </c>
      <c r="G28" s="115">
        <v>2.7903502761648755E-2</v>
      </c>
      <c r="H28" s="115">
        <v>8.9501580209340394E-4</v>
      </c>
      <c r="I28" s="115">
        <v>7.4150446712505036E-2</v>
      </c>
      <c r="J28" s="115">
        <v>7.4150446712505036E-2</v>
      </c>
      <c r="K28" s="115">
        <v>7.4150446712505036E-2</v>
      </c>
      <c r="L28" s="115">
        <v>4.7823159215081526E-2</v>
      </c>
      <c r="M28" s="115">
        <v>0.58313316746607369</v>
      </c>
      <c r="N28" s="115">
        <v>3.4291869371522232E-2</v>
      </c>
      <c r="O28" s="115">
        <v>1.9586231359372482E-6</v>
      </c>
      <c r="P28" s="115">
        <v>1.9121394754555401E-4</v>
      </c>
      <c r="Q28" s="115">
        <v>3.7860454329641415E-6</v>
      </c>
      <c r="R28" s="115">
        <v>2.9662330073116397E-4</v>
      </c>
      <c r="S28" s="115">
        <v>1.992732839762514E-4</v>
      </c>
      <c r="T28" s="115">
        <v>9.8025051274043145E-6</v>
      </c>
      <c r="U28" s="115">
        <v>3.6548445940537874E-6</v>
      </c>
      <c r="V28" s="115">
        <v>6.539360017623711E-4</v>
      </c>
      <c r="W28" s="115">
        <v>1.9335100000000001E-2</v>
      </c>
      <c r="X28" s="115">
        <v>7.0943156750000007E-4</v>
      </c>
      <c r="Y28" s="115">
        <v>7.9751626140000002E-4</v>
      </c>
      <c r="Z28" s="115">
        <v>6.2281157629999993E-4</v>
      </c>
      <c r="AA28" s="115">
        <v>6.6521935610000006E-4</v>
      </c>
      <c r="AB28" s="115">
        <v>2.7949787613000001E-3</v>
      </c>
      <c r="AC28" s="115">
        <v>1.9335E-5</v>
      </c>
      <c r="AD28" s="115">
        <v>4.0821000000000003E-6</v>
      </c>
      <c r="AE28" s="97"/>
      <c r="AF28" s="115">
        <v>1505.8353583103999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1.6932257356826832</v>
      </c>
      <c r="F29" s="115">
        <v>0.10662158251466297</v>
      </c>
      <c r="G29" s="115">
        <v>3.7892448645129251E-2</v>
      </c>
      <c r="H29" s="115">
        <v>4.7204403601084006E-4</v>
      </c>
      <c r="I29" s="115">
        <v>5.6219548857591027E-2</v>
      </c>
      <c r="J29" s="115">
        <v>5.6219548857591027E-2</v>
      </c>
      <c r="K29" s="115">
        <v>5.6219548857591027E-2</v>
      </c>
      <c r="L29" s="115">
        <v>3.2551049513563961E-2</v>
      </c>
      <c r="M29" s="115">
        <v>0.39390499560495496</v>
      </c>
      <c r="N29" s="115">
        <v>3.0588676535358536E-4</v>
      </c>
      <c r="O29" s="115">
        <v>2.3352608929886386E-6</v>
      </c>
      <c r="P29" s="115">
        <v>2.4740245532461219E-4</v>
      </c>
      <c r="Q29" s="115">
        <v>4.6694401913198086E-6</v>
      </c>
      <c r="R29" s="115">
        <v>3.9669475008794982E-4</v>
      </c>
      <c r="S29" s="115">
        <v>2.6602180997838815E-4</v>
      </c>
      <c r="T29" s="115">
        <v>9.3572674918165678E-6</v>
      </c>
      <c r="U29" s="115">
        <v>4.668358596662341E-6</v>
      </c>
      <c r="V29" s="115">
        <v>8.4027209955949713E-4</v>
      </c>
      <c r="W29" s="115">
        <v>1.02901E-2</v>
      </c>
      <c r="X29" s="115">
        <v>1.469964623E-4</v>
      </c>
      <c r="Y29" s="115">
        <v>8.9014524539999997E-4</v>
      </c>
      <c r="Z29" s="115">
        <v>9.9467606189999999E-4</v>
      </c>
      <c r="AA29" s="115">
        <v>2.2866116370000002E-4</v>
      </c>
      <c r="AB29" s="115">
        <v>2.2604789333E-3</v>
      </c>
      <c r="AC29" s="115">
        <v>7.5927000000000002E-6</v>
      </c>
      <c r="AD29" s="115">
        <v>1.9702000000000002E-6</v>
      </c>
      <c r="AE29" s="97"/>
      <c r="AF29" s="115">
        <v>1992.7055864126</v>
      </c>
      <c r="AG29" s="115" t="s">
        <v>348</v>
      </c>
      <c r="AH29" s="115">
        <v>14.2756865537</v>
      </c>
      <c r="AI29" s="115">
        <v>0</v>
      </c>
      <c r="AJ29" s="115">
        <v>0</v>
      </c>
      <c r="AK29" s="115" t="s">
        <v>348</v>
      </c>
      <c r="AL29" s="75" t="s">
        <v>9</v>
      </c>
    </row>
    <row r="30" spans="1:38" ht="26.25" customHeight="1" thickBot="1" x14ac:dyDescent="0.3">
      <c r="A30" s="72" t="s">
        <v>113</v>
      </c>
      <c r="B30" s="72" t="s">
        <v>150</v>
      </c>
      <c r="C30" s="73" t="s">
        <v>48</v>
      </c>
      <c r="D30" s="74"/>
      <c r="E30" s="115">
        <v>9.0346848218185536E-3</v>
      </c>
      <c r="F30" s="115">
        <v>0.21471805982634196</v>
      </c>
      <c r="G30" s="115">
        <v>4.8525271651679466E-4</v>
      </c>
      <c r="H30" s="115">
        <v>8.7546824939040396E-5</v>
      </c>
      <c r="I30" s="115">
        <v>3.5933776313377182E-3</v>
      </c>
      <c r="J30" s="115">
        <v>3.5933776313377182E-3</v>
      </c>
      <c r="K30" s="115">
        <v>3.5933776313377182E-3</v>
      </c>
      <c r="L30" s="115">
        <v>5.4936299559244428E-4</v>
      </c>
      <c r="M30" s="115">
        <v>0.97943949319198587</v>
      </c>
      <c r="N30" s="115">
        <v>4.6605995036351211E-2</v>
      </c>
      <c r="O30" s="115">
        <v>4.513856603703355E-5</v>
      </c>
      <c r="P30" s="115">
        <v>1.5520950859176882E-5</v>
      </c>
      <c r="Q30" s="115">
        <v>5.3520520204058219E-7</v>
      </c>
      <c r="R30" s="115">
        <v>1.9979409900709012E-4</v>
      </c>
      <c r="S30" s="115">
        <v>7.6484252882689976E-3</v>
      </c>
      <c r="T30" s="115">
        <v>3.1728096100635004E-4</v>
      </c>
      <c r="U30" s="115">
        <v>4.4942154797695805E-5</v>
      </c>
      <c r="V30" s="115">
        <v>4.4800895697171671E-3</v>
      </c>
      <c r="W30" s="115">
        <v>1.2168999999999999E-3</v>
      </c>
      <c r="X30" s="115">
        <v>1.8320700200000002E-5</v>
      </c>
      <c r="Y30" s="115">
        <v>3.3281590700000004E-5</v>
      </c>
      <c r="Z30" s="115">
        <v>1.15315329E-5</v>
      </c>
      <c r="AA30" s="115">
        <v>3.8912198100000003E-5</v>
      </c>
      <c r="AB30" s="115">
        <v>1.0204602190000002E-4</v>
      </c>
      <c r="AC30" s="115">
        <v>1.2173E-6</v>
      </c>
      <c r="AD30" s="115">
        <v>1.1826999999999999E-6</v>
      </c>
      <c r="AE30" s="97"/>
      <c r="AF30" s="115">
        <v>78.093575047200005</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0.60487911285186191</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28.0666569833</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5.5904611082022736E-2</v>
      </c>
      <c r="J32" s="115">
        <v>0.11245988829637793</v>
      </c>
      <c r="K32" s="115">
        <v>0.13861232466249987</v>
      </c>
      <c r="L32" s="115">
        <v>1.1425534554921362E-2</v>
      </c>
      <c r="M32" s="115" t="s">
        <v>348</v>
      </c>
      <c r="N32" s="115">
        <v>0.47889193142845526</v>
      </c>
      <c r="O32" s="115">
        <v>2.0158914388878038E-3</v>
      </c>
      <c r="P32" s="115" t="s">
        <v>443</v>
      </c>
      <c r="Q32" s="115">
        <v>5.4370737702399497E-3</v>
      </c>
      <c r="R32" s="115">
        <v>0.17960894998653026</v>
      </c>
      <c r="S32" s="115">
        <v>3.9507002125066699</v>
      </c>
      <c r="T32" s="115">
        <v>2.7046613292978913E-2</v>
      </c>
      <c r="U32" s="115">
        <v>2.7722464932499963E-3</v>
      </c>
      <c r="V32" s="115">
        <v>1.12618422397683</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3782.5180311579943</v>
      </c>
      <c r="AL32" s="75" t="s">
        <v>400</v>
      </c>
    </row>
    <row r="33" spans="1:38" ht="26.25" customHeight="1" thickBot="1" x14ac:dyDescent="0.3">
      <c r="A33" s="72" t="s">
        <v>113</v>
      </c>
      <c r="B33" s="72" t="s">
        <v>153</v>
      </c>
      <c r="C33" s="73" t="s">
        <v>51</v>
      </c>
      <c r="D33" s="74"/>
      <c r="E33" s="115" t="s">
        <v>348</v>
      </c>
      <c r="F33" s="115" t="s">
        <v>348</v>
      </c>
      <c r="G33" s="115" t="s">
        <v>348</v>
      </c>
      <c r="H33" s="115" t="s">
        <v>348</v>
      </c>
      <c r="I33" s="115">
        <v>1.7972094132946564E-2</v>
      </c>
      <c r="J33" s="115">
        <v>3.3281655801752907E-2</v>
      </c>
      <c r="K33" s="115">
        <v>6.6563311603505815E-2</v>
      </c>
      <c r="L33" s="115">
        <v>7.0557110299716169E-4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3782.5180311579943</v>
      </c>
      <c r="AL33" s="75" t="s">
        <v>400</v>
      </c>
    </row>
    <row r="34" spans="1:38" ht="26.25" customHeight="1" thickBot="1" x14ac:dyDescent="0.3">
      <c r="A34" s="72" t="s">
        <v>111</v>
      </c>
      <c r="B34" s="72" t="s">
        <v>154</v>
      </c>
      <c r="C34" s="73" t="s">
        <v>52</v>
      </c>
      <c r="D34" s="74"/>
      <c r="E34" s="115">
        <v>9.9444380588604692E-2</v>
      </c>
      <c r="F34" s="115">
        <v>8.8268104837465368E-3</v>
      </c>
      <c r="G34" s="115">
        <v>7.7499722361915064E-3</v>
      </c>
      <c r="H34" s="115">
        <v>1.3297320784202268E-5</v>
      </c>
      <c r="I34" s="115">
        <v>2.5999117386044557E-3</v>
      </c>
      <c r="J34" s="115">
        <v>2.7320691598953007E-3</v>
      </c>
      <c r="K34" s="115">
        <v>2.8846212449655964E-3</v>
      </c>
      <c r="L34" s="115">
        <v>1.6899426300928963E-3</v>
      </c>
      <c r="M34" s="115">
        <v>2.0304927258821746E-2</v>
      </c>
      <c r="N34" s="115" t="s">
        <v>443</v>
      </c>
      <c r="O34" s="115">
        <v>1.9007826642448641E-5</v>
      </c>
      <c r="P34" s="115" t="s">
        <v>443</v>
      </c>
      <c r="Q34" s="115" t="s">
        <v>443</v>
      </c>
      <c r="R34" s="115">
        <v>9.487597590200759E-5</v>
      </c>
      <c r="S34" s="115">
        <v>3.2256200233580223E-3</v>
      </c>
      <c r="T34" s="115">
        <v>1.3281005053178706E-4</v>
      </c>
      <c r="U34" s="115">
        <v>1.9007826642448641E-5</v>
      </c>
      <c r="V34" s="115">
        <v>1.8975195180401519E-3</v>
      </c>
      <c r="W34" s="115" t="s">
        <v>443</v>
      </c>
      <c r="X34" s="115">
        <v>5.6941901272228116E-5</v>
      </c>
      <c r="Y34" s="115">
        <v>9.487597590200759E-5</v>
      </c>
      <c r="Z34" s="115" t="s">
        <v>443</v>
      </c>
      <c r="AA34" s="115" t="s">
        <v>443</v>
      </c>
      <c r="AB34" s="115">
        <v>1.5181787717423573E-4</v>
      </c>
      <c r="AC34" s="115" t="s">
        <v>348</v>
      </c>
      <c r="AD34" s="115" t="s">
        <v>348</v>
      </c>
      <c r="AE34" s="97"/>
      <c r="AF34" s="122">
        <v>81.578655117805326</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4.4317013877600238E-2</v>
      </c>
      <c r="F36" s="115">
        <v>1.0741658488338007E-3</v>
      </c>
      <c r="G36" s="115">
        <v>1.1171324827871528E-3</v>
      </c>
      <c r="H36" s="115">
        <v>4.4869442028429047E-4</v>
      </c>
      <c r="I36" s="115">
        <v>6.129906444011557E-4</v>
      </c>
      <c r="J36" s="115">
        <v>6.5677569042980964E-4</v>
      </c>
      <c r="K36" s="115">
        <v>6.5677569042980964E-4</v>
      </c>
      <c r="L36" s="115">
        <v>2.9646977427812906E-5</v>
      </c>
      <c r="M36" s="115">
        <v>2.3570267768695972E-3</v>
      </c>
      <c r="N36" s="115">
        <v>7.9795177341939491E-5</v>
      </c>
      <c r="O36" s="115">
        <v>6.1380905647645766E-6</v>
      </c>
      <c r="P36" s="115">
        <v>1.8414271694293728E-5</v>
      </c>
      <c r="Q36" s="115">
        <v>2.4552362259058307E-5</v>
      </c>
      <c r="R36" s="115">
        <v>3.0690452823822878E-5</v>
      </c>
      <c r="S36" s="115">
        <v>5.4015196969928268E-4</v>
      </c>
      <c r="T36" s="115">
        <v>6.1380905647645751E-4</v>
      </c>
      <c r="U36" s="115">
        <v>6.1380905647645756E-5</v>
      </c>
      <c r="V36" s="115">
        <v>7.3657086777174907E-4</v>
      </c>
      <c r="W36" s="115">
        <v>7.9795177341939491E-5</v>
      </c>
      <c r="X36" s="115">
        <v>1.2276181129529152E-6</v>
      </c>
      <c r="Y36" s="115">
        <v>6.1380905647645766E-6</v>
      </c>
      <c r="Z36" s="115">
        <v>6.1380905647645766E-6</v>
      </c>
      <c r="AA36" s="115">
        <v>6.138090564764576E-7</v>
      </c>
      <c r="AB36" s="115">
        <v>1.4117608298958526E-5</v>
      </c>
      <c r="AC36" s="115">
        <v>4.9104724518116613E-5</v>
      </c>
      <c r="AD36" s="115">
        <v>2.3324744146105388E-5</v>
      </c>
      <c r="AE36" s="97"/>
      <c r="AF36" s="122">
        <v>26.393789428487676</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20.428110516934048</v>
      </c>
      <c r="AI37" s="122" t="s">
        <v>348</v>
      </c>
      <c r="AJ37" s="122" t="s">
        <v>348</v>
      </c>
      <c r="AK37" s="122" t="s">
        <v>355</v>
      </c>
      <c r="AL37" s="75" t="s">
        <v>9</v>
      </c>
    </row>
    <row r="38" spans="1:38" ht="26.25" customHeight="1" thickBot="1" x14ac:dyDescent="0.3">
      <c r="A38" s="72" t="s">
        <v>111</v>
      </c>
      <c r="B38" s="72" t="s">
        <v>158</v>
      </c>
      <c r="C38" s="73" t="s">
        <v>258</v>
      </c>
      <c r="D38" s="80"/>
      <c r="E38" s="115">
        <v>9.3795330526591537E-3</v>
      </c>
      <c r="F38" s="115">
        <v>6.8924909761268146E-4</v>
      </c>
      <c r="G38" s="115">
        <v>1.8002186850687554E-4</v>
      </c>
      <c r="H38" s="115">
        <v>1.7250085393934959E-6</v>
      </c>
      <c r="I38" s="115">
        <v>6.1717247561987685E-4</v>
      </c>
      <c r="J38" s="115">
        <v>6.8612093942937611E-4</v>
      </c>
      <c r="K38" s="115">
        <v>1.2158819120678438E-3</v>
      </c>
      <c r="L38" s="115">
        <v>3.1778967810060769E-4</v>
      </c>
      <c r="M38" s="115">
        <v>3.4876734085094721E-3</v>
      </c>
      <c r="N38" s="115">
        <v>3.7229134540947115E-7</v>
      </c>
      <c r="O38" s="115">
        <v>3.0440346405800201E-6</v>
      </c>
      <c r="P38" s="115" t="s">
        <v>443</v>
      </c>
      <c r="Q38" s="115" t="s">
        <v>443</v>
      </c>
      <c r="R38" s="115">
        <v>1.1994153238982344E-5</v>
      </c>
      <c r="S38" s="115">
        <v>4.4265441775026153E-4</v>
      </c>
      <c r="T38" s="115">
        <v>1.6358225971620307E-5</v>
      </c>
      <c r="U38" s="115">
        <v>2.2171134890834806E-6</v>
      </c>
      <c r="V38" s="115">
        <v>2.49838509219854E-4</v>
      </c>
      <c r="W38" s="115" t="s">
        <v>443</v>
      </c>
      <c r="X38" s="115">
        <v>6.6455808755290768E-6</v>
      </c>
      <c r="Y38" s="115">
        <v>1.1073716726161445E-5</v>
      </c>
      <c r="Z38" s="115" t="s">
        <v>348</v>
      </c>
      <c r="AA38" s="115" t="s">
        <v>348</v>
      </c>
      <c r="AB38" s="115">
        <v>1.7719297601690518E-5</v>
      </c>
      <c r="AC38" s="115" t="s">
        <v>443</v>
      </c>
      <c r="AD38" s="115" t="s">
        <v>348</v>
      </c>
      <c r="AE38" s="97"/>
      <c r="AF38" s="122">
        <v>9.4756193986054722</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0.96314907048365239</v>
      </c>
      <c r="F39" s="115">
        <v>0.33106338910954269</v>
      </c>
      <c r="G39" s="115">
        <v>0.4757874166912972</v>
      </c>
      <c r="H39" s="115">
        <v>4.9859986214652904E-4</v>
      </c>
      <c r="I39" s="115">
        <v>9.7624842937144962E-2</v>
      </c>
      <c r="J39" s="115">
        <v>0.11258283880154085</v>
      </c>
      <c r="K39" s="115">
        <v>0.11258697205615559</v>
      </c>
      <c r="L39" s="115">
        <v>5.0558891043883718E-2</v>
      </c>
      <c r="M39" s="115">
        <v>0.75575528656668467</v>
      </c>
      <c r="N39" s="115">
        <v>4.0063574486285065E-2</v>
      </c>
      <c r="O39" s="115">
        <v>7.5774882394596401E-4</v>
      </c>
      <c r="P39" s="115">
        <v>1.5088544013361657E-3</v>
      </c>
      <c r="Q39" s="115">
        <v>3.5002424787029724E-3</v>
      </c>
      <c r="R39" s="115">
        <v>4.9980993253790053E-2</v>
      </c>
      <c r="S39" s="115">
        <v>1.4989164758573858E-2</v>
      </c>
      <c r="T39" s="115">
        <v>0.62316682908381382</v>
      </c>
      <c r="U39" s="115">
        <v>1.0828304228165675E-3</v>
      </c>
      <c r="V39" s="115">
        <v>9.7176282209277556E-2</v>
      </c>
      <c r="W39" s="115">
        <v>3.0025227743609804E-2</v>
      </c>
      <c r="X39" s="115">
        <v>3.6336186726391333E-5</v>
      </c>
      <c r="Y39" s="115">
        <v>1.0954179365774703E-4</v>
      </c>
      <c r="Z39" s="115">
        <v>2.2467205480882838E-5</v>
      </c>
      <c r="AA39" s="115">
        <v>1.8399942321751778E-5</v>
      </c>
      <c r="AB39" s="115">
        <v>1.8674512818677301E-4</v>
      </c>
      <c r="AC39" s="115">
        <v>1.0968960781245652E-3</v>
      </c>
      <c r="AD39" s="115">
        <v>1.0102699018308629E-4</v>
      </c>
      <c r="AE39" s="97"/>
      <c r="AF39" s="122">
        <v>4986.2951587441621</v>
      </c>
      <c r="AG39" s="122">
        <v>0.59046494496249602</v>
      </c>
      <c r="AH39" s="122">
        <v>10055.602123965455</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1.9959381604415802</v>
      </c>
      <c r="F41" s="115">
        <v>0.24962557811017455</v>
      </c>
      <c r="G41" s="115">
        <v>1.0615224175949167</v>
      </c>
      <c r="H41" s="115">
        <v>4.324507921722686E-3</v>
      </c>
      <c r="I41" s="115">
        <v>0.19611500454940031</v>
      </c>
      <c r="J41" s="115">
        <v>0.19754112769207319</v>
      </c>
      <c r="K41" s="115">
        <v>0.21368995421944431</v>
      </c>
      <c r="L41" s="115">
        <v>1.3537097630769372E-2</v>
      </c>
      <c r="M41" s="115">
        <v>2.4131830271643651</v>
      </c>
      <c r="N41" s="115">
        <v>3.4007654956572257E-2</v>
      </c>
      <c r="O41" s="115">
        <v>6.0607658101223191E-4</v>
      </c>
      <c r="P41" s="115">
        <v>4.7337096217239111E-3</v>
      </c>
      <c r="Q41" s="115">
        <v>3.7032370806613928E-3</v>
      </c>
      <c r="R41" s="115">
        <v>8.9733943195911114E-3</v>
      </c>
      <c r="S41" s="115">
        <v>9.2114898098622708E-3</v>
      </c>
      <c r="T41" s="115">
        <v>3.6030992268116283E-3</v>
      </c>
      <c r="U41" s="115">
        <v>1.3615339221140237E-3</v>
      </c>
      <c r="V41" s="115">
        <v>8.8835047304406639E-2</v>
      </c>
      <c r="W41" s="115">
        <v>0.29872531371111677</v>
      </c>
      <c r="X41" s="115">
        <v>7.0797923980417454E-2</v>
      </c>
      <c r="Y41" s="115">
        <v>0.10948734273604248</v>
      </c>
      <c r="Z41" s="115">
        <v>4.2469000071953956E-2</v>
      </c>
      <c r="AA41" s="115">
        <v>3.578080730002986E-2</v>
      </c>
      <c r="AB41" s="115">
        <v>0.25853507408844384</v>
      </c>
      <c r="AC41" s="115">
        <v>2.9845269178263231E-4</v>
      </c>
      <c r="AD41" s="115">
        <v>4.4581786684681893E-2</v>
      </c>
      <c r="AE41" s="97"/>
      <c r="AF41" s="122">
        <v>10591.371285355282</v>
      </c>
      <c r="AG41" s="122">
        <v>259.31534439771292</v>
      </c>
      <c r="AH41" s="122">
        <v>20943.509999999977</v>
      </c>
      <c r="AI41" s="122">
        <v>128.75288014203784</v>
      </c>
      <c r="AJ41" s="122" t="s">
        <v>348</v>
      </c>
      <c r="AK41" s="122" t="s">
        <v>355</v>
      </c>
      <c r="AL41" s="75" t="s">
        <v>9</v>
      </c>
    </row>
    <row r="42" spans="1:38" ht="26.25" customHeight="1" thickBot="1" x14ac:dyDescent="0.3">
      <c r="A42" s="72" t="s">
        <v>111</v>
      </c>
      <c r="B42" s="72" t="s">
        <v>162</v>
      </c>
      <c r="C42" s="73" t="s">
        <v>54</v>
      </c>
      <c r="D42" s="74"/>
      <c r="E42" s="115">
        <v>2.4585103995722127E-3</v>
      </c>
      <c r="F42" s="115">
        <v>0.1162146831863004</v>
      </c>
      <c r="G42" s="115">
        <v>1.0075756794201507E-4</v>
      </c>
      <c r="H42" s="115">
        <v>6.3326184234270297E-6</v>
      </c>
      <c r="I42" s="115">
        <v>3.4639403752248206E-4</v>
      </c>
      <c r="J42" s="115">
        <v>3.5845946450420207E-4</v>
      </c>
      <c r="K42" s="115">
        <v>3.7196197149308202E-4</v>
      </c>
      <c r="L42" s="115">
        <v>3.3363973926854141E-5</v>
      </c>
      <c r="M42" s="115">
        <v>0.21006934718591608</v>
      </c>
      <c r="N42" s="115">
        <v>9.6130843395597718E-3</v>
      </c>
      <c r="O42" s="115">
        <v>3.9914635759493794E-6</v>
      </c>
      <c r="P42" s="115" t="s">
        <v>443</v>
      </c>
      <c r="Q42" s="115" t="s">
        <v>443</v>
      </c>
      <c r="R42" s="115">
        <v>4.2317733238572488E-5</v>
      </c>
      <c r="S42" s="115">
        <v>1.1515756450368099E-3</v>
      </c>
      <c r="T42" s="115">
        <v>2.9632702124590453E-5</v>
      </c>
      <c r="U42" s="115">
        <v>3.7043223508093796E-6</v>
      </c>
      <c r="V42" s="115">
        <v>5.5260232204592998E-4</v>
      </c>
      <c r="W42" s="115" t="s">
        <v>443</v>
      </c>
      <c r="X42" s="115">
        <v>1.0345863144907362E-5</v>
      </c>
      <c r="Y42" s="115">
        <v>1.1444968312907361E-5</v>
      </c>
      <c r="Z42" s="115" t="s">
        <v>348</v>
      </c>
      <c r="AA42" s="115" t="s">
        <v>348</v>
      </c>
      <c r="AB42" s="115">
        <v>2.1790831457814711E-5</v>
      </c>
      <c r="AC42" s="115" t="s">
        <v>443</v>
      </c>
      <c r="AD42" s="115" t="s">
        <v>348</v>
      </c>
      <c r="AE42" s="97"/>
      <c r="AF42" s="122">
        <v>16.215300658432973</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3.7959386009683562E-3</v>
      </c>
      <c r="F44" s="115">
        <v>1.2006610759286062E-2</v>
      </c>
      <c r="G44" s="115">
        <v>7.712670072925299E-5</v>
      </c>
      <c r="H44" s="115">
        <v>7.4027896727550643E-7</v>
      </c>
      <c r="I44" s="115">
        <v>4.0707461839245031E-4</v>
      </c>
      <c r="J44" s="115">
        <v>4.2706240593091179E-4</v>
      </c>
      <c r="K44" s="115">
        <v>6.2907459070014275E-4</v>
      </c>
      <c r="L44" s="115">
        <v>1.0763497959286435E-4</v>
      </c>
      <c r="M44" s="115">
        <v>2.7964637920498855E-2</v>
      </c>
      <c r="N44" s="115">
        <v>1.0801573685943896E-3</v>
      </c>
      <c r="O44" s="115">
        <v>4.1269567916034196E-6</v>
      </c>
      <c r="P44" s="115" t="s">
        <v>443</v>
      </c>
      <c r="Q44" s="115" t="s">
        <v>443</v>
      </c>
      <c r="R44" s="115">
        <v>1.1571281647455566E-5</v>
      </c>
      <c r="S44" s="115">
        <v>5.2166851579978871E-4</v>
      </c>
      <c r="T44" s="115">
        <v>1.4024561372647013E-5</v>
      </c>
      <c r="U44" s="115">
        <v>1.2266392094957261E-6</v>
      </c>
      <c r="V44" s="115">
        <v>3.0103483131649556E-4</v>
      </c>
      <c r="W44" s="115" t="s">
        <v>443</v>
      </c>
      <c r="X44" s="115">
        <v>4.0961846351871775E-6</v>
      </c>
      <c r="Y44" s="115">
        <v>5.7170036807786328E-6</v>
      </c>
      <c r="Z44" s="115" t="s">
        <v>348</v>
      </c>
      <c r="AA44" s="115" t="s">
        <v>348</v>
      </c>
      <c r="AB44" s="115">
        <v>9.8131883159658102E-6</v>
      </c>
      <c r="AC44" s="115" t="s">
        <v>443</v>
      </c>
      <c r="AD44" s="115" t="s">
        <v>348</v>
      </c>
      <c r="AE44" s="97"/>
      <c r="AF44" s="122">
        <v>5.2820907323489337</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1.046650686334865E-4</v>
      </c>
      <c r="F47" s="115">
        <v>1.4548639790273141E-5</v>
      </c>
      <c r="G47" s="115">
        <v>1.9199287230230585E-6</v>
      </c>
      <c r="H47" s="115">
        <v>1.721875485363918E-8</v>
      </c>
      <c r="I47" s="115">
        <v>1.2697435002967074E-5</v>
      </c>
      <c r="J47" s="115">
        <v>1.0759393351617969E-4</v>
      </c>
      <c r="K47" s="115">
        <v>8.1137339010618E-4</v>
      </c>
      <c r="L47" s="115">
        <v>5.4212524469419182E-6</v>
      </c>
      <c r="M47" s="115">
        <v>5.0183955770161275E-5</v>
      </c>
      <c r="N47" s="115">
        <v>3.6005712836943725E-8</v>
      </c>
      <c r="O47" s="115">
        <v>1.6091667124077879E-6</v>
      </c>
      <c r="P47" s="115" t="s">
        <v>443</v>
      </c>
      <c r="Q47" s="115" t="s">
        <v>443</v>
      </c>
      <c r="R47" s="115">
        <v>1.9189352043734972E-6</v>
      </c>
      <c r="S47" s="115">
        <v>1.7118279641434523E-4</v>
      </c>
      <c r="T47" s="115">
        <v>1.9343688023380023E-6</v>
      </c>
      <c r="U47" s="115">
        <v>2.3653669287945606E-8</v>
      </c>
      <c r="V47" s="115">
        <v>6.0699365110810322E-5</v>
      </c>
      <c r="W47" s="115" t="s">
        <v>443</v>
      </c>
      <c r="X47" s="115">
        <v>6.6173618753728097E-8</v>
      </c>
      <c r="Y47" s="115">
        <v>1.1179441573513907E-7</v>
      </c>
      <c r="Z47" s="115" t="s">
        <v>348</v>
      </c>
      <c r="AA47" s="115" t="s">
        <v>348</v>
      </c>
      <c r="AB47" s="115">
        <v>1.7796803448886717E-7</v>
      </c>
      <c r="AC47" s="115" t="s">
        <v>443</v>
      </c>
      <c r="AD47" s="115" t="s">
        <v>348</v>
      </c>
      <c r="AE47" s="97"/>
      <c r="AF47" s="122">
        <v>0.10099083808374981</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0.35719651008189107</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0.29575682792318486</v>
      </c>
      <c r="AL53" s="75" t="s">
        <v>322</v>
      </c>
    </row>
    <row r="54" spans="1:38" ht="37.5" customHeight="1" thickBot="1" x14ac:dyDescent="0.3">
      <c r="A54" s="72" t="s">
        <v>106</v>
      </c>
      <c r="B54" s="76" t="s">
        <v>172</v>
      </c>
      <c r="C54" s="79" t="s">
        <v>267</v>
      </c>
      <c r="D54" s="81"/>
      <c r="E54" s="115" t="s">
        <v>348</v>
      </c>
      <c r="F54" s="115">
        <v>0.49294289131138885</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32659.000423963193</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2.3495629327306974E-2</v>
      </c>
      <c r="J61" s="115">
        <v>0.23495629327306969</v>
      </c>
      <c r="K61" s="115">
        <v>0.78598979721280615</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63036.112994350289</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2.0293840306881559</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954460</v>
      </c>
      <c r="AL82" s="75" t="s">
        <v>347</v>
      </c>
    </row>
    <row r="83" spans="1:38" ht="26.25" customHeight="1" thickBot="1" x14ac:dyDescent="0.3">
      <c r="A83" s="72" t="s">
        <v>104</v>
      </c>
      <c r="B83" s="85" t="s">
        <v>202</v>
      </c>
      <c r="C83" s="86" t="s">
        <v>66</v>
      </c>
      <c r="D83" s="74"/>
      <c r="E83" s="115" t="s">
        <v>443</v>
      </c>
      <c r="F83" s="115">
        <v>8.5263670153846169E-4</v>
      </c>
      <c r="G83" s="115" t="s">
        <v>443</v>
      </c>
      <c r="H83" s="115" t="s">
        <v>348</v>
      </c>
      <c r="I83" s="115">
        <v>2.1315917538461542E-4</v>
      </c>
      <c r="J83" s="115">
        <v>1.5986938153846155E-3</v>
      </c>
      <c r="K83" s="115">
        <v>7.46057113846154E-3</v>
      </c>
      <c r="L83" s="115">
        <v>1.2150072996923079E-5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2.079673655484692</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5.7783167731022378E-2</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954460</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0.69752281425974028</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5.3152199247444186E-3</v>
      </c>
      <c r="F91" s="115">
        <v>1.4143570025100242E-2</v>
      </c>
      <c r="G91" s="115">
        <v>2.1024507651162799E-3</v>
      </c>
      <c r="H91" s="115">
        <v>1.2127234628959919E-2</v>
      </c>
      <c r="I91" s="115">
        <v>8.9930247602559785E-2</v>
      </c>
      <c r="J91" s="115">
        <v>0.10011945451622051</v>
      </c>
      <c r="K91" s="115">
        <v>0.10222397807842096</v>
      </c>
      <c r="L91" s="115">
        <v>3.5505036323340482E-4</v>
      </c>
      <c r="M91" s="115">
        <v>0.16253300911653792</v>
      </c>
      <c r="N91" s="115">
        <v>0.16683273068022023</v>
      </c>
      <c r="O91" s="115">
        <v>1.8594192161942434E-2</v>
      </c>
      <c r="P91" s="115">
        <v>4.2121625649781797E-4</v>
      </c>
      <c r="Q91" s="115">
        <v>3.0114586776585782E-4</v>
      </c>
      <c r="R91" s="115">
        <v>1.4072452090600535E-2</v>
      </c>
      <c r="S91" s="115">
        <v>0.5365837141536286</v>
      </c>
      <c r="T91" s="115">
        <v>3.1743615305918668E-2</v>
      </c>
      <c r="U91" s="115">
        <v>2.54735797520506E-3</v>
      </c>
      <c r="V91" s="115">
        <v>0.3099126671379776</v>
      </c>
      <c r="W91" s="115">
        <v>2.9222252117975709E-4</v>
      </c>
      <c r="X91" s="115">
        <v>3.2436699850953041E-4</v>
      </c>
      <c r="Y91" s="115">
        <v>1.3150013453089068E-4</v>
      </c>
      <c r="Z91" s="115">
        <v>1.3150013453089068E-4</v>
      </c>
      <c r="AA91" s="115">
        <v>1.3150013453089068E-4</v>
      </c>
      <c r="AB91" s="115">
        <v>7.1886740210220243E-4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0.12684534430699992</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3.3061510141142112E-5</v>
      </c>
      <c r="F99" s="115">
        <v>1.3001029420672292E-3</v>
      </c>
      <c r="G99" s="115" t="s">
        <v>348</v>
      </c>
      <c r="H99" s="115">
        <v>1.1590282828252067E-3</v>
      </c>
      <c r="I99" s="115">
        <v>2.6649999999999997E-5</v>
      </c>
      <c r="J99" s="115">
        <v>4.0950000000000006E-5</v>
      </c>
      <c r="K99" s="115">
        <v>8.9699999999999985E-5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6.5000000000000002E-2</v>
      </c>
      <c r="AL99" s="75" t="s">
        <v>351</v>
      </c>
    </row>
    <row r="100" spans="1:38" ht="26.25" customHeight="1" thickBot="1" x14ac:dyDescent="0.3">
      <c r="A100" s="72" t="s">
        <v>108</v>
      </c>
      <c r="B100" s="72" t="s">
        <v>211</v>
      </c>
      <c r="C100" s="73" t="s">
        <v>376</v>
      </c>
      <c r="D100" s="88"/>
      <c r="E100" s="115">
        <v>1.3754956331142487E-4</v>
      </c>
      <c r="F100" s="115">
        <v>3.3936247492545746E-3</v>
      </c>
      <c r="G100" s="115" t="s">
        <v>348</v>
      </c>
      <c r="H100" s="115">
        <v>2.6597279171064413E-3</v>
      </c>
      <c r="I100" s="115">
        <v>6.085999999999999E-5</v>
      </c>
      <c r="J100" s="115">
        <v>9.1490000000000007E-5</v>
      </c>
      <c r="K100" s="115">
        <v>1.9973000000000001E-4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0.34699999999999998</v>
      </c>
      <c r="AL100" s="75" t="s">
        <v>351</v>
      </c>
    </row>
    <row r="101" spans="1:38" ht="26.25" customHeight="1" thickBot="1" x14ac:dyDescent="0.3">
      <c r="A101" s="72" t="s">
        <v>108</v>
      </c>
      <c r="B101" s="72" t="s">
        <v>213</v>
      </c>
      <c r="C101" s="73" t="s">
        <v>253</v>
      </c>
      <c r="D101" s="88"/>
      <c r="E101" s="115">
        <v>6.6079816655717303E-6</v>
      </c>
      <c r="F101" s="115">
        <v>7.1323204097004767E-5</v>
      </c>
      <c r="G101" s="115" t="s">
        <v>348</v>
      </c>
      <c r="H101" s="115">
        <v>2.3009041354702929E-4</v>
      </c>
      <c r="I101" s="115">
        <v>6.2400000000000004E-6</v>
      </c>
      <c r="J101" s="115">
        <v>1.872E-5</v>
      </c>
      <c r="K101" s="115">
        <v>4.3680000000000009E-5</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0.312</v>
      </c>
      <c r="AL101" s="75" t="s">
        <v>351</v>
      </c>
    </row>
    <row r="102" spans="1:38" ht="26.25" customHeight="1" thickBot="1" x14ac:dyDescent="0.3">
      <c r="A102" s="72" t="s">
        <v>108</v>
      </c>
      <c r="B102" s="72" t="s">
        <v>214</v>
      </c>
      <c r="C102" s="73" t="s">
        <v>377</v>
      </c>
      <c r="D102" s="88"/>
      <c r="E102" s="115">
        <v>1.2492232724201646E-7</v>
      </c>
      <c r="F102" s="115">
        <v>1.0900706054744724E-6</v>
      </c>
      <c r="G102" s="115" t="s">
        <v>348</v>
      </c>
      <c r="H102" s="115">
        <v>1.0153540810670749E-5</v>
      </c>
      <c r="I102" s="115">
        <v>1.2E-8</v>
      </c>
      <c r="J102" s="115">
        <v>2.8000000000000002E-7</v>
      </c>
      <c r="K102" s="115">
        <v>2.1000000000000002E-6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2E-3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6.7780760547945204E-7</v>
      </c>
      <c r="F104" s="115">
        <v>9.9090904109589043E-6</v>
      </c>
      <c r="G104" s="115" t="s">
        <v>348</v>
      </c>
      <c r="H104" s="115">
        <v>1.4079053852054794E-5</v>
      </c>
      <c r="I104" s="115">
        <v>3.4000000000000003E-7</v>
      </c>
      <c r="J104" s="115">
        <v>1.02E-6</v>
      </c>
      <c r="K104" s="115">
        <v>2.3800000000000005E-6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1.7000000000000001E-2</v>
      </c>
      <c r="AL104" s="75" t="s">
        <v>351</v>
      </c>
    </row>
    <row r="105" spans="1:38" ht="26.25" customHeight="1" thickBot="1" x14ac:dyDescent="0.3">
      <c r="A105" s="72" t="s">
        <v>108</v>
      </c>
      <c r="B105" s="72" t="s">
        <v>307</v>
      </c>
      <c r="C105" s="73" t="s">
        <v>256</v>
      </c>
      <c r="D105" s="88"/>
      <c r="E105" s="115">
        <v>1.2405221467275497E-5</v>
      </c>
      <c r="F105" s="115">
        <v>1.566031287671233E-4</v>
      </c>
      <c r="G105" s="115" t="s">
        <v>348</v>
      </c>
      <c r="H105" s="115">
        <v>3.1630925385083718E-4</v>
      </c>
      <c r="I105" s="115">
        <v>3.6400000000000003E-6</v>
      </c>
      <c r="J105" s="115">
        <v>5.7199999999999994E-6</v>
      </c>
      <c r="K105" s="115">
        <v>1.2479999999999999E-5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2.5999999999999999E-2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6.9498391813969682E-7</v>
      </c>
      <c r="F107" s="115">
        <v>1.6499999999999998E-5</v>
      </c>
      <c r="G107" s="115" t="s">
        <v>348</v>
      </c>
      <c r="H107" s="115">
        <v>2.7716258553935911E-5</v>
      </c>
      <c r="I107" s="115">
        <v>2.9999999999999999E-7</v>
      </c>
      <c r="J107" s="115">
        <v>3.9999999999999998E-6</v>
      </c>
      <c r="K107" s="115">
        <v>1.9000000000000001E-5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v>
      </c>
      <c r="AL107" s="75" t="s">
        <v>351</v>
      </c>
    </row>
    <row r="108" spans="1:38" ht="26.25" customHeight="1" thickBot="1" x14ac:dyDescent="0.3">
      <c r="A108" s="72" t="s">
        <v>108</v>
      </c>
      <c r="B108" s="72" t="s">
        <v>309</v>
      </c>
      <c r="C108" s="73" t="s">
        <v>379</v>
      </c>
      <c r="D108" s="88"/>
      <c r="E108" s="115">
        <v>1.7481227298506472E-6</v>
      </c>
      <c r="F108" s="115">
        <v>3.779999999999999E-5</v>
      </c>
      <c r="G108" s="115" t="s">
        <v>348</v>
      </c>
      <c r="H108" s="115">
        <v>3.7915295138938752E-5</v>
      </c>
      <c r="I108" s="115">
        <v>7.0000000000000007E-7</v>
      </c>
      <c r="J108" s="115">
        <v>7.0000000000000007E-6</v>
      </c>
      <c r="K108" s="115">
        <v>1.4000000000000001E-5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0.35</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3.324676106497879E-7</v>
      </c>
      <c r="F110" s="115">
        <v>3.6617999999999994E-5</v>
      </c>
      <c r="G110" s="115" t="s">
        <v>348</v>
      </c>
      <c r="H110" s="115">
        <v>8.6385149891562585E-6</v>
      </c>
      <c r="I110" s="115">
        <v>1.6479999999999999E-6</v>
      </c>
      <c r="J110" s="115">
        <v>1.1739999999999999E-5</v>
      </c>
      <c r="K110" s="115">
        <v>1.182E-5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7.8E-2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3.5095431847465999E-3</v>
      </c>
      <c r="F112" s="115" t="s">
        <v>443</v>
      </c>
      <c r="G112" s="115" t="s">
        <v>348</v>
      </c>
      <c r="H112" s="115">
        <v>7.457779267586527E-3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87738.579618665011</v>
      </c>
      <c r="AL112" s="75" t="s">
        <v>433</v>
      </c>
    </row>
    <row r="113" spans="1:38" ht="26.25" customHeight="1" thickBot="1" x14ac:dyDescent="0.3">
      <c r="A113" s="72" t="s">
        <v>118</v>
      </c>
      <c r="B113" s="89" t="s">
        <v>230</v>
      </c>
      <c r="C113" s="90" t="s">
        <v>124</v>
      </c>
      <c r="D113" s="74"/>
      <c r="E113" s="115">
        <v>1.1210499487489482E-3</v>
      </c>
      <c r="F113" s="115" t="s">
        <v>443</v>
      </c>
      <c r="G113" s="115" t="s">
        <v>348</v>
      </c>
      <c r="H113" s="115">
        <v>2.5989284251877534E-3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12017.63481742461</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2.6933034485084242E-3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16008.613901299099</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5.2325689999999999E-5</v>
      </c>
      <c r="J119" s="115">
        <v>9.3244279999999996E-4</v>
      </c>
      <c r="K119" s="115">
        <v>9.3244279999999996E-4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728.45</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6.2646700000000002E-4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728.45</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4.3906500000000003E-3</v>
      </c>
      <c r="F133" s="115">
        <v>6.9185999999999998E-5</v>
      </c>
      <c r="G133" s="115">
        <v>6.0138600000000009E-4</v>
      </c>
      <c r="H133" s="115" t="s">
        <v>348</v>
      </c>
      <c r="I133" s="115">
        <v>1.8467340000000003E-4</v>
      </c>
      <c r="J133" s="115">
        <v>1.8467340000000003E-4</v>
      </c>
      <c r="K133" s="115">
        <v>2.0521632000000003E-4</v>
      </c>
      <c r="L133" s="115" t="s">
        <v>443</v>
      </c>
      <c r="M133" s="115">
        <v>7.4508000000000007E-4</v>
      </c>
      <c r="N133" s="115">
        <v>1.5981966E-4</v>
      </c>
      <c r="O133" s="115">
        <v>2.6769660000000003E-5</v>
      </c>
      <c r="P133" s="115">
        <v>7.9297800000000009E-3</v>
      </c>
      <c r="Q133" s="115">
        <v>7.2432420000000003E-5</v>
      </c>
      <c r="R133" s="115">
        <v>7.2166320000000009E-5</v>
      </c>
      <c r="S133" s="115">
        <v>6.6152459999999991E-5</v>
      </c>
      <c r="T133" s="115">
        <v>9.2230259999999994E-5</v>
      </c>
      <c r="U133" s="115">
        <v>1.0526916000000001E-4</v>
      </c>
      <c r="V133" s="115">
        <v>8.5215864000000004E-4</v>
      </c>
      <c r="W133" s="115">
        <v>1.4369400000000001E-4</v>
      </c>
      <c r="X133" s="115">
        <v>7.0250400000000005E-8</v>
      </c>
      <c r="Y133" s="115">
        <v>3.8371620000000006E-8</v>
      </c>
      <c r="Z133" s="115">
        <v>3.4273680000000004E-8</v>
      </c>
      <c r="AA133" s="115">
        <v>3.7200780000000006E-8</v>
      </c>
      <c r="AB133" s="115">
        <v>1.8009648000000002E-7</v>
      </c>
      <c r="AC133" s="115">
        <v>7.9830000000000005E-4</v>
      </c>
      <c r="AD133" s="115">
        <v>2.1820200000000002E-3</v>
      </c>
      <c r="AE133" s="97"/>
      <c r="AF133" s="122" t="s">
        <v>348</v>
      </c>
      <c r="AG133" s="122" t="s">
        <v>348</v>
      </c>
      <c r="AH133" s="122" t="s">
        <v>348</v>
      </c>
      <c r="AI133" s="122" t="s">
        <v>348</v>
      </c>
      <c r="AJ133" s="122" t="s">
        <v>348</v>
      </c>
      <c r="AK133" s="122">
        <v>5322</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4.1094489999999997E-2</v>
      </c>
      <c r="J139" s="115">
        <v>4.1094489999999997E-2</v>
      </c>
      <c r="K139" s="115">
        <v>4.1094489999999997E-2</v>
      </c>
      <c r="L139" s="115" t="s">
        <v>443</v>
      </c>
      <c r="M139" s="115" t="s">
        <v>443</v>
      </c>
      <c r="N139" s="115">
        <v>1.2004E-4</v>
      </c>
      <c r="O139" s="115">
        <v>2.4015999999999998E-4</v>
      </c>
      <c r="P139" s="115">
        <v>2.4015999999999998E-4</v>
      </c>
      <c r="Q139" s="115">
        <v>3.8081000000000004E-4</v>
      </c>
      <c r="R139" s="115">
        <v>3.6201000000000001E-4</v>
      </c>
      <c r="S139" s="115">
        <v>8.4403000000000006E-4</v>
      </c>
      <c r="T139" s="115" t="s">
        <v>443</v>
      </c>
      <c r="U139" s="115" t="s">
        <v>443</v>
      </c>
      <c r="V139" s="115" t="s">
        <v>443</v>
      </c>
      <c r="W139" s="115">
        <v>0.40821000000000002</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1054</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9.5709626328817343</v>
      </c>
      <c r="F141" s="116">
        <f t="shared" ref="F141:AD141" si="0">SUM(F14:F140)</f>
        <v>10.34807829615599</v>
      </c>
      <c r="G141" s="116">
        <f t="shared" si="0"/>
        <v>1.7655926025959903</v>
      </c>
      <c r="H141" s="116">
        <f t="shared" si="0"/>
        <v>0.12883857771703303</v>
      </c>
      <c r="I141" s="116">
        <f t="shared" si="0"/>
        <v>0.94281798530191896</v>
      </c>
      <c r="J141" s="116">
        <f t="shared" si="0"/>
        <v>1.2615352425783952</v>
      </c>
      <c r="K141" s="116">
        <f t="shared" si="0"/>
        <v>1.9464585395981326</v>
      </c>
      <c r="L141" s="116">
        <f t="shared" si="0"/>
        <v>0.30891763117852677</v>
      </c>
      <c r="M141" s="116">
        <f t="shared" si="0"/>
        <v>26.626378387701539</v>
      </c>
      <c r="N141" s="116">
        <f t="shared" si="0"/>
        <v>4.6420138903461146</v>
      </c>
      <c r="O141" s="116">
        <f t="shared" si="0"/>
        <v>7.4085928597747555E-2</v>
      </c>
      <c r="P141" s="116">
        <f t="shared" si="0"/>
        <v>5.192302223569957E-2</v>
      </c>
      <c r="Q141" s="116">
        <f t="shared" si="0"/>
        <v>5.4487635654976233E-2</v>
      </c>
      <c r="R141" s="116">
        <f>SUM(R14:R140)</f>
        <v>0.30350236822231014</v>
      </c>
      <c r="S141" s="116">
        <f t="shared" si="0"/>
        <v>4.6729175394413804</v>
      </c>
      <c r="T141" s="116">
        <f t="shared" si="0"/>
        <v>0.7609582184907433</v>
      </c>
      <c r="U141" s="116">
        <f t="shared" si="0"/>
        <v>1.432535920455622E-2</v>
      </c>
      <c r="V141" s="116">
        <f t="shared" si="0"/>
        <v>2.5945473172108393</v>
      </c>
      <c r="W141" s="116">
        <f t="shared" si="0"/>
        <v>0.93903431960276218</v>
      </c>
      <c r="X141" s="116">
        <f t="shared" si="0"/>
        <v>7.5567642666823948E-2</v>
      </c>
      <c r="Y141" s="116">
        <f t="shared" si="0"/>
        <v>0.11579842619207817</v>
      </c>
      <c r="Z141" s="116">
        <f t="shared" si="0"/>
        <v>4.6985077631996518E-2</v>
      </c>
      <c r="AA141" s="116">
        <f t="shared" si="0"/>
        <v>4.0315572949494879E-2</v>
      </c>
      <c r="AB141" s="116">
        <f t="shared" si="0"/>
        <v>0.27866669255619353</v>
      </c>
      <c r="AC141" s="116">
        <f t="shared" si="0"/>
        <v>2.5718885194425313E-2</v>
      </c>
      <c r="AD141" s="116">
        <f t="shared" si="0"/>
        <v>4.6922812806811084E-2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2.3084912562436526</v>
      </c>
      <c r="F143" s="115">
        <v>1.9586552111748583</v>
      </c>
      <c r="G143" s="115">
        <v>5.1334970794678983E-2</v>
      </c>
      <c r="H143" s="115">
        <v>6.5752896396591737E-2</v>
      </c>
      <c r="I143" s="115">
        <v>0.19863705888273356</v>
      </c>
      <c r="J143" s="115">
        <v>0.19863705888273356</v>
      </c>
      <c r="K143" s="115">
        <v>0.19863705888273356</v>
      </c>
      <c r="L143" s="115">
        <v>0.12807320212805862</v>
      </c>
      <c r="M143" s="115">
        <v>15.639377315842671</v>
      </c>
      <c r="N143" s="115">
        <v>2.3325885877654238</v>
      </c>
      <c r="O143" s="115">
        <v>2.2684040683523392E-5</v>
      </c>
      <c r="P143" s="115">
        <v>1.2884175903808063E-3</v>
      </c>
      <c r="Q143" s="115">
        <v>3.6439355590465399E-5</v>
      </c>
      <c r="R143" s="115">
        <v>1.3830298760859336E-3</v>
      </c>
      <c r="S143" s="115">
        <v>9.5202382080727325E-4</v>
      </c>
      <c r="T143" s="115">
        <v>2.246670493828142E-4</v>
      </c>
      <c r="U143" s="115">
        <v>2.7510629813884015E-5</v>
      </c>
      <c r="V143" s="115">
        <v>4.6840515932016786E-3</v>
      </c>
      <c r="W143" s="115">
        <v>0.1107437</v>
      </c>
      <c r="X143" s="115">
        <v>2.9575688464000003E-3</v>
      </c>
      <c r="Y143" s="115">
        <v>3.4764074315000002E-3</v>
      </c>
      <c r="Z143" s="115">
        <v>2.5267374026999999E-3</v>
      </c>
      <c r="AA143" s="115">
        <v>3.0989544175999998E-3</v>
      </c>
      <c r="AB143" s="115">
        <v>1.2059668098199999E-2</v>
      </c>
      <c r="AC143" s="115">
        <v>1.107437E-4</v>
      </c>
      <c r="AD143" s="115">
        <v>2.2530500000000001E-5</v>
      </c>
      <c r="AE143" s="97"/>
      <c r="AF143" s="115">
        <v>8099.6377837393002</v>
      </c>
      <c r="AG143" s="115" t="s">
        <v>348</v>
      </c>
      <c r="AH143" s="115">
        <v>0</v>
      </c>
      <c r="AI143" s="115">
        <v>0</v>
      </c>
      <c r="AJ143" s="115">
        <v>2.0857770300000002E-2</v>
      </c>
      <c r="AK143" s="115" t="s">
        <v>348</v>
      </c>
      <c r="AL143" s="14" t="s">
        <v>9</v>
      </c>
    </row>
    <row r="144" spans="1:38" ht="26.25" customHeight="1" thickBot="1" x14ac:dyDescent="0.3">
      <c r="A144" s="13"/>
      <c r="B144" s="14" t="s">
        <v>390</v>
      </c>
      <c r="C144" s="15" t="s">
        <v>391</v>
      </c>
      <c r="D144" s="16" t="s">
        <v>1</v>
      </c>
      <c r="E144" s="115">
        <v>0.55911605235726247</v>
      </c>
      <c r="F144" s="115">
        <v>8.6541685287289713E-2</v>
      </c>
      <c r="G144" s="115">
        <v>1.340866009184492E-2</v>
      </c>
      <c r="H144" s="115">
        <v>7.5604415774362544E-4</v>
      </c>
      <c r="I144" s="115">
        <v>7.1457345130430408E-2</v>
      </c>
      <c r="J144" s="115">
        <v>7.1457345130430408E-2</v>
      </c>
      <c r="K144" s="115">
        <v>7.1457345130430408E-2</v>
      </c>
      <c r="L144" s="115">
        <v>4.6089684289351805E-2</v>
      </c>
      <c r="M144" s="115">
        <v>0.50726660471673257</v>
      </c>
      <c r="N144" s="115">
        <v>2.5786366368308066E-2</v>
      </c>
      <c r="O144" s="115">
        <v>1.832080987121283E-6</v>
      </c>
      <c r="P144" s="115">
        <v>1.8186996027682591E-4</v>
      </c>
      <c r="Q144" s="115">
        <v>3.5655169793783254E-6</v>
      </c>
      <c r="R144" s="115">
        <v>2.8412910423322355E-4</v>
      </c>
      <c r="S144" s="115">
        <v>1.9080519847167033E-4</v>
      </c>
      <c r="T144" s="115">
        <v>8.8079988714487386E-6</v>
      </c>
      <c r="U144" s="115">
        <v>3.4668719845140857E-6</v>
      </c>
      <c r="V144" s="115">
        <v>6.2107760736660811E-4</v>
      </c>
      <c r="W144" s="115">
        <v>1.8548000000000002E-2</v>
      </c>
      <c r="X144" s="115">
        <v>6.8261959549999998E-4</v>
      </c>
      <c r="Y144" s="115">
        <v>7.6685703999999997E-4</v>
      </c>
      <c r="Z144" s="115">
        <v>5.9948340620000001E-4</v>
      </c>
      <c r="AA144" s="115">
        <v>6.3908674000000005E-4</v>
      </c>
      <c r="AB144" s="115">
        <v>2.6880467817000002E-3</v>
      </c>
      <c r="AC144" s="115">
        <v>1.8547899999999999E-5</v>
      </c>
      <c r="AD144" s="115">
        <v>3.8959999999999996E-6</v>
      </c>
      <c r="AE144" s="97"/>
      <c r="AF144" s="115">
        <v>1439.128892725</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1.6321621387102088</v>
      </c>
      <c r="F145" s="115">
        <v>0.1027038139854493</v>
      </c>
      <c r="G145" s="115">
        <v>1.8259754966659891E-2</v>
      </c>
      <c r="H145" s="115">
        <v>4.5492152412518851E-4</v>
      </c>
      <c r="I145" s="115">
        <v>5.4183886371387234E-2</v>
      </c>
      <c r="J145" s="115">
        <v>5.4183886371387234E-2</v>
      </c>
      <c r="K145" s="115">
        <v>5.4183886371387234E-2</v>
      </c>
      <c r="L145" s="115">
        <v>3.137217870097575E-2</v>
      </c>
      <c r="M145" s="115">
        <v>0.37974178967850536</v>
      </c>
      <c r="N145" s="115">
        <v>2.3492913120054816E-4</v>
      </c>
      <c r="O145" s="115">
        <v>2.2502285146375418E-6</v>
      </c>
      <c r="P145" s="115">
        <v>2.3842257123944115E-4</v>
      </c>
      <c r="Q145" s="115">
        <v>4.4996438187779773E-6</v>
      </c>
      <c r="R145" s="115">
        <v>3.8231358818068369E-4</v>
      </c>
      <c r="S145" s="115">
        <v>2.5637723314770932E-4</v>
      </c>
      <c r="T145" s="115">
        <v>9.0131122160067674E-6</v>
      </c>
      <c r="U145" s="115">
        <v>4.4988306082808711E-6</v>
      </c>
      <c r="V145" s="115">
        <v>8.0976511317564328E-4</v>
      </c>
      <c r="W145" s="115">
        <v>9.9179999999999997E-3</v>
      </c>
      <c r="X145" s="115">
        <v>1.416781748E-4</v>
      </c>
      <c r="Y145" s="115">
        <v>8.5794005820000001E-4</v>
      </c>
      <c r="Z145" s="115">
        <v>9.5868898250000005E-4</v>
      </c>
      <c r="AA145" s="115">
        <v>2.2038827199999999E-4</v>
      </c>
      <c r="AB145" s="115">
        <v>2.1786954875E-3</v>
      </c>
      <c r="AC145" s="115">
        <v>7.3189000000000003E-6</v>
      </c>
      <c r="AD145" s="115">
        <v>1.8987999999999999E-6</v>
      </c>
      <c r="AE145" s="97"/>
      <c r="AF145" s="115">
        <v>1920.4373025247</v>
      </c>
      <c r="AG145" s="115" t="s">
        <v>348</v>
      </c>
      <c r="AH145" s="115">
        <v>14.2756865537</v>
      </c>
      <c r="AI145" s="115">
        <v>0</v>
      </c>
      <c r="AJ145" s="115">
        <v>0</v>
      </c>
      <c r="AK145" s="115" t="s">
        <v>348</v>
      </c>
      <c r="AL145" s="14" t="s">
        <v>9</v>
      </c>
    </row>
    <row r="146" spans="1:38" ht="26.25" customHeight="1" thickBot="1" x14ac:dyDescent="0.3">
      <c r="A146" s="13"/>
      <c r="B146" s="14" t="s">
        <v>394</v>
      </c>
      <c r="C146" s="15" t="s">
        <v>395</v>
      </c>
      <c r="D146" s="16" t="s">
        <v>1</v>
      </c>
      <c r="E146" s="115">
        <v>6.7928410004852698E-3</v>
      </c>
      <c r="F146" s="115">
        <v>0.16143846399718018</v>
      </c>
      <c r="G146" s="115">
        <v>1.824216679032225E-4</v>
      </c>
      <c r="H146" s="115">
        <v>6.582317741423071E-5</v>
      </c>
      <c r="I146" s="115">
        <v>2.7017260021544695E-3</v>
      </c>
      <c r="J146" s="115">
        <v>2.7017260021544695E-3</v>
      </c>
      <c r="K146" s="115">
        <v>2.7017260021544695E-3</v>
      </c>
      <c r="L146" s="115">
        <v>4.1304545252068018E-4</v>
      </c>
      <c r="M146" s="115">
        <v>0.73640385669921438</v>
      </c>
      <c r="N146" s="115">
        <v>3.5041301406197267E-2</v>
      </c>
      <c r="O146" s="115">
        <v>3.393799652412837E-5</v>
      </c>
      <c r="P146" s="115">
        <v>1.1669621402632617E-5</v>
      </c>
      <c r="Q146" s="115">
        <v>4.0240073802181431E-7</v>
      </c>
      <c r="R146" s="115">
        <v>1.5021769703718298E-4</v>
      </c>
      <c r="S146" s="115">
        <v>5.7505643984207423E-3</v>
      </c>
      <c r="T146" s="115">
        <v>2.3855166650555982E-4</v>
      </c>
      <c r="U146" s="115">
        <v>3.3790322272525533E-5</v>
      </c>
      <c r="V146" s="115">
        <v>3.3684114847622932E-3</v>
      </c>
      <c r="W146" s="115">
        <v>9.1510000000000007E-4</v>
      </c>
      <c r="X146" s="115">
        <v>1.37746483E-5</v>
      </c>
      <c r="Y146" s="115">
        <v>2.5023180900000001E-5</v>
      </c>
      <c r="Z146" s="115">
        <v>8.6701276000000004E-6</v>
      </c>
      <c r="AA146" s="115">
        <v>2.9256623700000001E-5</v>
      </c>
      <c r="AB146" s="115">
        <v>7.6724580500000004E-5</v>
      </c>
      <c r="AC146" s="115">
        <v>9.1520000000000004E-7</v>
      </c>
      <c r="AD146" s="115">
        <v>8.8909999999999999E-7</v>
      </c>
      <c r="AE146" s="97"/>
      <c r="AF146" s="115">
        <v>58.7156330205</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0.51820731866619452</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24.045047597100002</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4.9430254065046704E-2</v>
      </c>
      <c r="J148" s="115">
        <v>9.9416902310544633E-2</v>
      </c>
      <c r="K148" s="115">
        <v>0.12255632665559729</v>
      </c>
      <c r="L148" s="115">
        <v>1.0107522737119739E-2</v>
      </c>
      <c r="M148" s="115" t="s">
        <v>348</v>
      </c>
      <c r="N148" s="115">
        <v>0.42316674203383237</v>
      </c>
      <c r="O148" s="115">
        <v>1.7816225821607704E-3</v>
      </c>
      <c r="P148" s="115" t="s">
        <v>443</v>
      </c>
      <c r="Q148" s="115">
        <v>4.8045400213037985E-3</v>
      </c>
      <c r="R148" s="115">
        <v>0.15870589522879344</v>
      </c>
      <c r="S148" s="115">
        <v>3.4908870892192088</v>
      </c>
      <c r="T148" s="115">
        <v>2.3900936500781376E-2</v>
      </c>
      <c r="U148" s="115">
        <v>2.4511265331119462E-3</v>
      </c>
      <c r="V148" s="115">
        <v>0.99568062195230356</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3287.2490108793577</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1.5996929160878241E-2</v>
      </c>
      <c r="J149" s="115">
        <v>2.9623942890515252E-2</v>
      </c>
      <c r="K149" s="115">
        <v>5.9247885781030504E-2</v>
      </c>
      <c r="L149" s="115">
        <v>6.2802758927892326E-4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3287.2490108793577</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9.5709626328817343</v>
      </c>
      <c r="F152" s="120">
        <f t="shared" ref="F152:AD152" si="1">F141 + F151 + IF(AND(OR($B$4="AT",$B$4="BE",$B$4="CH",$B$4="GB",$B$4="IE",$B$4="LT",$B$4="LU",$B$4="NL"),SUM(F143:F149)&gt;0),SUM(F143:F149)-SUM(F27:F33),0)</f>
        <v>10.34807829615599</v>
      </c>
      <c r="G152" s="120">
        <f t="shared" si="1"/>
        <v>1.7655926025959903</v>
      </c>
      <c r="H152" s="120">
        <f t="shared" si="1"/>
        <v>0.12883857771703303</v>
      </c>
      <c r="I152" s="120">
        <f t="shared" si="1"/>
        <v>0.94281798530191896</v>
      </c>
      <c r="J152" s="120">
        <f t="shared" si="1"/>
        <v>1.2615352425783952</v>
      </c>
      <c r="K152" s="120">
        <f t="shared" si="1"/>
        <v>1.9464585395981326</v>
      </c>
      <c r="L152" s="120">
        <f t="shared" si="1"/>
        <v>0.30891763117852677</v>
      </c>
      <c r="M152" s="120">
        <f t="shared" si="1"/>
        <v>26.626378387701539</v>
      </c>
      <c r="N152" s="120">
        <f t="shared" si="1"/>
        <v>4.6420138903461146</v>
      </c>
      <c r="O152" s="120">
        <f t="shared" si="1"/>
        <v>7.4085928597747555E-2</v>
      </c>
      <c r="P152" s="120">
        <f t="shared" si="1"/>
        <v>5.192302223569957E-2</v>
      </c>
      <c r="Q152" s="120">
        <f t="shared" si="1"/>
        <v>5.4487635654976233E-2</v>
      </c>
      <c r="R152" s="120">
        <f t="shared" si="1"/>
        <v>0.30350236822231014</v>
      </c>
      <c r="S152" s="120">
        <f t="shared" si="1"/>
        <v>4.6729175394413804</v>
      </c>
      <c r="T152" s="120">
        <f t="shared" si="1"/>
        <v>0.7609582184907433</v>
      </c>
      <c r="U152" s="120">
        <f t="shared" si="1"/>
        <v>1.432535920455622E-2</v>
      </c>
      <c r="V152" s="120">
        <f t="shared" si="1"/>
        <v>2.5945473172108393</v>
      </c>
      <c r="W152" s="120">
        <f t="shared" si="1"/>
        <v>0.93903431960276218</v>
      </c>
      <c r="X152" s="120">
        <f t="shared" si="1"/>
        <v>7.5567642666823948E-2</v>
      </c>
      <c r="Y152" s="120">
        <f t="shared" si="1"/>
        <v>0.11579842619207817</v>
      </c>
      <c r="Z152" s="120">
        <f t="shared" si="1"/>
        <v>4.6985077631996518E-2</v>
      </c>
      <c r="AA152" s="120">
        <f t="shared" si="1"/>
        <v>4.0315572949494879E-2</v>
      </c>
      <c r="AB152" s="120">
        <f t="shared" si="1"/>
        <v>0.27866669255619353</v>
      </c>
      <c r="AC152" s="120">
        <f t="shared" si="1"/>
        <v>2.5718885194425313E-2</v>
      </c>
      <c r="AD152" s="120">
        <f t="shared" si="1"/>
        <v>4.6922812806811084E-2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9.5709626328817343</v>
      </c>
      <c r="F154" s="120">
        <f>F141 + F153 - IF(OR($B$6=2005,$B$6&gt;=2020),SUM(F99:F122),0) + IF(AND(OR($B$4="AT",$B$4="BE",$B$4="CH",$B$4="GB",$B$4="IE",$B$4="LT",$B$4="LU",$B$4="NL"),SUM(F143:F149)&gt;0),SUM(F143:F149)-SUM(F27:F33),0)</f>
        <v>10.34807829615599</v>
      </c>
      <c r="G154" s="120">
        <f>G141 + G153 + IF(AND(OR($B$4="AT",$B$4="BE",$B$4="CH",$B$4="GB",$B$4="IE",$B$4="LT",$B$4="LU",$B$4="NL"),SUM(G143:G149)&gt;0),SUM(G143:G149)-SUM(G27:G33),0)</f>
        <v>1.7655926025959903</v>
      </c>
      <c r="H154" s="120">
        <f t="shared" ref="H154:AD154" si="2">H141 + H153 + IF(AND(OR($B$4="AT",$B$4="BE",$B$4="CH",$B$4="GB",$B$4="IE",$B$4="LT",$B$4="LU",$B$4="NL"),SUM(H143:H149)&gt;0),SUM(H143:H149)-SUM(H27:H33),0)</f>
        <v>0.12883857771703303</v>
      </c>
      <c r="I154" s="120">
        <f t="shared" si="2"/>
        <v>0.94281798530191896</v>
      </c>
      <c r="J154" s="120">
        <f t="shared" si="2"/>
        <v>1.2615352425783952</v>
      </c>
      <c r="K154" s="120">
        <f t="shared" si="2"/>
        <v>1.9464585395981326</v>
      </c>
      <c r="L154" s="120">
        <f t="shared" si="2"/>
        <v>0.30891763117852677</v>
      </c>
      <c r="M154" s="120">
        <f t="shared" si="2"/>
        <v>26.626378387701539</v>
      </c>
      <c r="N154" s="120">
        <f t="shared" si="2"/>
        <v>4.6420138903461146</v>
      </c>
      <c r="O154" s="120">
        <f t="shared" si="2"/>
        <v>7.4085928597747555E-2</v>
      </c>
      <c r="P154" s="120">
        <f t="shared" si="2"/>
        <v>5.192302223569957E-2</v>
      </c>
      <c r="Q154" s="120">
        <f t="shared" si="2"/>
        <v>5.4487635654976233E-2</v>
      </c>
      <c r="R154" s="120">
        <f t="shared" si="2"/>
        <v>0.30350236822231014</v>
      </c>
      <c r="S154" s="120">
        <f t="shared" si="2"/>
        <v>4.6729175394413804</v>
      </c>
      <c r="T154" s="120">
        <f t="shared" si="2"/>
        <v>0.7609582184907433</v>
      </c>
      <c r="U154" s="120">
        <f t="shared" si="2"/>
        <v>1.432535920455622E-2</v>
      </c>
      <c r="V154" s="120">
        <f t="shared" si="2"/>
        <v>2.5945473172108393</v>
      </c>
      <c r="W154" s="120">
        <f t="shared" si="2"/>
        <v>0.93903431960276218</v>
      </c>
      <c r="X154" s="120">
        <f t="shared" si="2"/>
        <v>7.5567642666823948E-2</v>
      </c>
      <c r="Y154" s="120">
        <f t="shared" si="2"/>
        <v>0.11579842619207817</v>
      </c>
      <c r="Z154" s="120">
        <f t="shared" si="2"/>
        <v>4.6985077631996518E-2</v>
      </c>
      <c r="AA154" s="120">
        <f t="shared" si="2"/>
        <v>4.0315572949494879E-2</v>
      </c>
      <c r="AB154" s="120">
        <f t="shared" si="2"/>
        <v>0.27866669255619353</v>
      </c>
      <c r="AC154" s="120">
        <f t="shared" si="2"/>
        <v>2.5718885194425313E-2</v>
      </c>
      <c r="AD154" s="120">
        <f t="shared" si="2"/>
        <v>4.6922812806811084E-2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649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6"/>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6.4414062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2000</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2000</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0.75140292936520681</v>
      </c>
      <c r="F14" s="115">
        <v>1.1214837854466668E-2</v>
      </c>
      <c r="G14" s="115">
        <v>8.1137657893886658E-3</v>
      </c>
      <c r="H14" s="115">
        <v>4.9335961817999997E-3</v>
      </c>
      <c r="I14" s="115">
        <v>4.7691017657758322E-2</v>
      </c>
      <c r="J14" s="115">
        <v>4.7697046457758324E-2</v>
      </c>
      <c r="K14" s="115">
        <v>4.7705336057758327E-2</v>
      </c>
      <c r="L14" s="115">
        <v>1.6695123597306749E-3</v>
      </c>
      <c r="M14" s="115">
        <v>2.9220077678146664E-2</v>
      </c>
      <c r="N14" s="115">
        <v>0.59332551970245462</v>
      </c>
      <c r="O14" s="115">
        <v>5.3503465630409086E-2</v>
      </c>
      <c r="P14" s="115">
        <v>3.5376778401816661E-2</v>
      </c>
      <c r="Q14" s="115">
        <v>4.2346715716360006E-2</v>
      </c>
      <c r="R14" s="115">
        <v>4.8977466223643615E-2</v>
      </c>
      <c r="S14" s="115">
        <v>0.13134934763036438</v>
      </c>
      <c r="T14" s="115">
        <v>7.5973516913234548E-2</v>
      </c>
      <c r="U14" s="115">
        <v>6.2787655863269344E-3</v>
      </c>
      <c r="V14" s="115">
        <v>0.96835484258245463</v>
      </c>
      <c r="W14" s="115">
        <v>4.5523004800000003E-2</v>
      </c>
      <c r="X14" s="115">
        <v>4.4939999999999997E-6</v>
      </c>
      <c r="Y14" s="115">
        <v>9.5764999999999989E-6</v>
      </c>
      <c r="Z14" s="115">
        <v>5.0824999999999992E-6</v>
      </c>
      <c r="AA14" s="115">
        <v>6.2233830399999999E-6</v>
      </c>
      <c r="AB14" s="115">
        <v>2.5358999999999999E-5</v>
      </c>
      <c r="AC14" s="115">
        <v>2.4182000000000002E-2</v>
      </c>
      <c r="AD14" s="115">
        <v>1.8189999999999999E-6</v>
      </c>
      <c r="AE14" s="97"/>
      <c r="AF14" s="122">
        <v>2.5120000000000009</v>
      </c>
      <c r="AG14" s="122" t="s">
        <v>348</v>
      </c>
      <c r="AH14" s="122">
        <v>197.24163633333325</v>
      </c>
      <c r="AI14" s="122">
        <v>1684.1983054239131</v>
      </c>
      <c r="AJ14" s="122">
        <v>2997.1373170002803</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0.29814549482197311</v>
      </c>
      <c r="F23" s="115">
        <v>8.4130728163523863E-2</v>
      </c>
      <c r="G23" s="115">
        <v>4.405888509136098E-3</v>
      </c>
      <c r="H23" s="115">
        <v>5.9390332451486302E-5</v>
      </c>
      <c r="I23" s="115">
        <v>1.7346470974558995E-2</v>
      </c>
      <c r="J23" s="115">
        <v>2.273447867482007E-2</v>
      </c>
      <c r="K23" s="115">
        <v>6.9507785684219031E-2</v>
      </c>
      <c r="L23" s="115">
        <v>9.3654004815303046E-3</v>
      </c>
      <c r="M23" s="115">
        <v>0.29765866230057825</v>
      </c>
      <c r="N23" s="115">
        <v>4.8146874639846135E-4</v>
      </c>
      <c r="O23" s="115">
        <v>1.2267502397165942E-4</v>
      </c>
      <c r="P23" s="115" t="s">
        <v>443</v>
      </c>
      <c r="Q23" s="115" t="s">
        <v>443</v>
      </c>
      <c r="R23" s="115">
        <v>4.0139188641798406E-4</v>
      </c>
      <c r="S23" s="115">
        <v>1.7904504391286151E-2</v>
      </c>
      <c r="T23" s="115">
        <v>5.5555273509625238E-4</v>
      </c>
      <c r="U23" s="115">
        <v>7.7039849451420518E-5</v>
      </c>
      <c r="V23" s="115">
        <v>9.7894691321607861E-3</v>
      </c>
      <c r="W23" s="115" t="s">
        <v>443</v>
      </c>
      <c r="X23" s="115">
        <v>2.3632310496198998E-4</v>
      </c>
      <c r="Y23" s="115">
        <v>3.8463282067378754E-4</v>
      </c>
      <c r="Z23" s="115" t="s">
        <v>348</v>
      </c>
      <c r="AA23" s="115" t="s">
        <v>348</v>
      </c>
      <c r="AB23" s="115">
        <v>6.209559256357785E-4</v>
      </c>
      <c r="AC23" s="115" t="s">
        <v>443</v>
      </c>
      <c r="AD23" s="115" t="s">
        <v>348</v>
      </c>
      <c r="AE23" s="97"/>
      <c r="AF23" s="122">
        <v>331.9319693567063</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0.29029920468019599</v>
      </c>
      <c r="F24" s="115">
        <v>4.7554180348942376E-2</v>
      </c>
      <c r="G24" s="115">
        <v>1.7415487997272685E-2</v>
      </c>
      <c r="H24" s="115">
        <v>1.0622373223684593E-3</v>
      </c>
      <c r="I24" s="115">
        <v>7.8541604180775351E-3</v>
      </c>
      <c r="J24" s="115">
        <v>7.8674534180775343E-3</v>
      </c>
      <c r="K24" s="115">
        <v>7.8777924180775359E-3</v>
      </c>
      <c r="L24" s="115">
        <v>3.623019509610107E-3</v>
      </c>
      <c r="M24" s="115">
        <v>7.2126208468346234E-2</v>
      </c>
      <c r="N24" s="115">
        <v>2.4222217003297324E-4</v>
      </c>
      <c r="O24" s="115">
        <v>6.110146182301632E-6</v>
      </c>
      <c r="P24" s="115">
        <v>9.7668389525340299E-4</v>
      </c>
      <c r="Q24" s="115">
        <v>1.8708629822664969E-4</v>
      </c>
      <c r="R24" s="115">
        <v>1.058114619822281E-4</v>
      </c>
      <c r="S24" s="115">
        <v>1.0022424312718225E-4</v>
      </c>
      <c r="T24" s="115">
        <v>4.4057121202775689E-5</v>
      </c>
      <c r="U24" s="115">
        <v>1.3716944451404688E-4</v>
      </c>
      <c r="V24" s="115">
        <v>1.0764339668061935E-2</v>
      </c>
      <c r="W24" s="115">
        <v>7.4473817235017395E-4</v>
      </c>
      <c r="X24" s="115">
        <v>6.7807302591046712E-5</v>
      </c>
      <c r="Y24" s="115">
        <v>9.1762162560894765E-5</v>
      </c>
      <c r="Z24" s="115">
        <v>3.5545144423568095E-5</v>
      </c>
      <c r="AA24" s="115">
        <v>2.7801186256089491E-5</v>
      </c>
      <c r="AB24" s="115">
        <v>2.2291579583159907E-4</v>
      </c>
      <c r="AC24" s="115">
        <v>9.1574000000000065E-7</v>
      </c>
      <c r="AD24" s="115">
        <v>2.5109000000000015E-4</v>
      </c>
      <c r="AE24" s="97"/>
      <c r="AF24" s="122">
        <v>320.21059922909467</v>
      </c>
      <c r="AG24" s="122">
        <v>1.477000000000001</v>
      </c>
      <c r="AH24" s="122">
        <v>1714.0259692124887</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2.6010474043107701</v>
      </c>
      <c r="F27" s="115">
        <v>2.1139443514619316</v>
      </c>
      <c r="G27" s="115">
        <v>8.0499641208403999E-2</v>
      </c>
      <c r="H27" s="115">
        <v>9.2090729736251056E-2</v>
      </c>
      <c r="I27" s="115">
        <v>0.19190634617099925</v>
      </c>
      <c r="J27" s="115">
        <v>0.19190634617099925</v>
      </c>
      <c r="K27" s="115">
        <v>0.19190634617099925</v>
      </c>
      <c r="L27" s="115">
        <v>0.12685998431947382</v>
      </c>
      <c r="M27" s="115">
        <v>17.213460165298809</v>
      </c>
      <c r="N27" s="115">
        <v>0.24897453205810749</v>
      </c>
      <c r="O27" s="115">
        <v>2.7577285762550152E-5</v>
      </c>
      <c r="P27" s="115">
        <v>1.5341241540984003E-3</v>
      </c>
      <c r="Q27" s="115">
        <v>4.4042026431244972E-5</v>
      </c>
      <c r="R27" s="115">
        <v>1.6099635886356006E-3</v>
      </c>
      <c r="S27" s="115">
        <v>1.1102148247551923E-3</v>
      </c>
      <c r="T27" s="115">
        <v>2.7699731945803014E-4</v>
      </c>
      <c r="U27" s="115">
        <v>3.2929481337389661E-5</v>
      </c>
      <c r="V27" s="115">
        <v>5.5939302879144757E-3</v>
      </c>
      <c r="W27" s="115">
        <v>0.13174089999999999</v>
      </c>
      <c r="X27" s="115">
        <v>3.3308113406999998E-3</v>
      </c>
      <c r="Y27" s="115">
        <v>3.9009499567999998E-3</v>
      </c>
      <c r="Z27" s="115">
        <v>2.8467448903E-3</v>
      </c>
      <c r="AA27" s="115">
        <v>3.4826609217E-3</v>
      </c>
      <c r="AB27" s="115">
        <v>1.35611671095E-2</v>
      </c>
      <c r="AC27" s="115">
        <v>1.3174080000000001E-4</v>
      </c>
      <c r="AD27" s="115">
        <v>2.66931E-5</v>
      </c>
      <c r="AE27" s="97"/>
      <c r="AF27" s="115">
        <v>9488.4326108783007</v>
      </c>
      <c r="AG27" s="115" t="s">
        <v>348</v>
      </c>
      <c r="AH27" s="115">
        <v>0</v>
      </c>
      <c r="AI27" s="115">
        <v>0</v>
      </c>
      <c r="AJ27" s="115">
        <v>2.5444916299999999E-2</v>
      </c>
      <c r="AK27" s="115" t="s">
        <v>348</v>
      </c>
      <c r="AL27" s="75" t="s">
        <v>9</v>
      </c>
    </row>
    <row r="28" spans="1:38" ht="26.25" customHeight="1" thickBot="1" x14ac:dyDescent="0.3">
      <c r="A28" s="72" t="s">
        <v>113</v>
      </c>
      <c r="B28" s="72" t="s">
        <v>148</v>
      </c>
      <c r="C28" s="73" t="s">
        <v>131</v>
      </c>
      <c r="D28" s="74"/>
      <c r="E28" s="115">
        <v>0.60676974100824776</v>
      </c>
      <c r="F28" s="115">
        <v>9.4862694876931719E-2</v>
      </c>
      <c r="G28" s="115">
        <v>2.1317155399578961E-2</v>
      </c>
      <c r="H28" s="115">
        <v>1.0617747615311371E-3</v>
      </c>
      <c r="I28" s="115">
        <v>6.845162082185316E-2</v>
      </c>
      <c r="J28" s="115">
        <v>6.845162082185316E-2</v>
      </c>
      <c r="K28" s="115">
        <v>6.845162082185316E-2</v>
      </c>
      <c r="L28" s="115">
        <v>4.5788095740370294E-2</v>
      </c>
      <c r="M28" s="115">
        <v>0.56163296592378209</v>
      </c>
      <c r="N28" s="115">
        <v>3.2164495430621401E-3</v>
      </c>
      <c r="O28" s="115">
        <v>2.0790804569385485E-6</v>
      </c>
      <c r="P28" s="115">
        <v>2.0253367489162579E-4</v>
      </c>
      <c r="Q28" s="115">
        <v>4.0153700855262145E-6</v>
      </c>
      <c r="R28" s="115">
        <v>3.1389061822635872E-4</v>
      </c>
      <c r="S28" s="115">
        <v>2.1088445050278297E-4</v>
      </c>
      <c r="T28" s="115">
        <v>1.0458184253017434E-5</v>
      </c>
      <c r="U28" s="115">
        <v>3.8725792571753303E-6</v>
      </c>
      <c r="V28" s="115">
        <v>6.927805414410329E-4</v>
      </c>
      <c r="W28" s="115">
        <v>2.1917100000000002E-2</v>
      </c>
      <c r="X28" s="115">
        <v>7.5315626470000003E-4</v>
      </c>
      <c r="Y28" s="115">
        <v>8.4642071620000009E-4</v>
      </c>
      <c r="Z28" s="115">
        <v>6.6126509229999996E-4</v>
      </c>
      <c r="AA28" s="115">
        <v>7.0588632480000002E-4</v>
      </c>
      <c r="AB28" s="115">
        <v>2.9667283980000002E-3</v>
      </c>
      <c r="AC28" s="115">
        <v>2.1917300000000001E-5</v>
      </c>
      <c r="AD28" s="115">
        <v>4.5753000000000001E-6</v>
      </c>
      <c r="AE28" s="97"/>
      <c r="AF28" s="115">
        <v>1593.9738827245999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1.7174719418065474</v>
      </c>
      <c r="F29" s="115">
        <v>0.10512797818137892</v>
      </c>
      <c r="G29" s="115">
        <v>2.8026393225720113E-2</v>
      </c>
      <c r="H29" s="115">
        <v>4.8906860687661336E-4</v>
      </c>
      <c r="I29" s="115">
        <v>5.1868644512970019E-2</v>
      </c>
      <c r="J29" s="115">
        <v>5.1868644512970019E-2</v>
      </c>
      <c r="K29" s="115">
        <v>5.1868644512970019E-2</v>
      </c>
      <c r="L29" s="115">
        <v>3.0498509661330414E-2</v>
      </c>
      <c r="M29" s="115">
        <v>0.39042690087073662</v>
      </c>
      <c r="N29" s="115">
        <v>4.4743273230485344E-5</v>
      </c>
      <c r="O29" s="115">
        <v>2.3849384635948807E-6</v>
      </c>
      <c r="P29" s="115">
        <v>2.5268677758456413E-4</v>
      </c>
      <c r="Q29" s="115">
        <v>4.7689433307378153E-6</v>
      </c>
      <c r="R29" s="115">
        <v>4.051809325939407E-4</v>
      </c>
      <c r="S29" s="115">
        <v>2.7171213669911044E-4</v>
      </c>
      <c r="T29" s="115">
        <v>9.5537578011587022E-6</v>
      </c>
      <c r="U29" s="115">
        <v>4.7680097342858701E-6</v>
      </c>
      <c r="V29" s="115">
        <v>8.5821374427789813E-4</v>
      </c>
      <c r="W29" s="115">
        <v>1.0660099999999999E-2</v>
      </c>
      <c r="X29" s="115">
        <v>1.5228551000000002E-4</v>
      </c>
      <c r="Y29" s="115">
        <v>9.2217336800000003E-4</v>
      </c>
      <c r="Z29" s="115">
        <v>1.0304652859E-3</v>
      </c>
      <c r="AA29" s="115">
        <v>2.3688857150000001E-4</v>
      </c>
      <c r="AB29" s="115">
        <v>2.3418127354E-3</v>
      </c>
      <c r="AC29" s="115">
        <v>8.4354000000000006E-6</v>
      </c>
      <c r="AD29" s="115">
        <v>2.0590999999999999E-6</v>
      </c>
      <c r="AE29" s="97"/>
      <c r="AF29" s="115">
        <v>2035.3132305536999</v>
      </c>
      <c r="AG29" s="115" t="s">
        <v>348</v>
      </c>
      <c r="AH29" s="115">
        <v>14.5121678602</v>
      </c>
      <c r="AI29" s="115">
        <v>0</v>
      </c>
      <c r="AJ29" s="115">
        <v>0</v>
      </c>
      <c r="AK29" s="115" t="s">
        <v>348</v>
      </c>
      <c r="AL29" s="75" t="s">
        <v>9</v>
      </c>
    </row>
    <row r="30" spans="1:38" ht="26.25" customHeight="1" thickBot="1" x14ac:dyDescent="0.3">
      <c r="A30" s="72" t="s">
        <v>113</v>
      </c>
      <c r="B30" s="72" t="s">
        <v>150</v>
      </c>
      <c r="C30" s="73" t="s">
        <v>48</v>
      </c>
      <c r="D30" s="74"/>
      <c r="E30" s="115">
        <v>8.9068923852699735E-3</v>
      </c>
      <c r="F30" s="115">
        <v>0.19625148007616777</v>
      </c>
      <c r="G30" s="115">
        <v>2.7525593332671536E-4</v>
      </c>
      <c r="H30" s="115">
        <v>8.6483246078478048E-5</v>
      </c>
      <c r="I30" s="115">
        <v>3.3699315262760081E-3</v>
      </c>
      <c r="J30" s="115">
        <v>3.3699315262760081E-3</v>
      </c>
      <c r="K30" s="115">
        <v>3.3699315262760081E-3</v>
      </c>
      <c r="L30" s="115">
        <v>5.2140159483421759E-4</v>
      </c>
      <c r="M30" s="115">
        <v>0.90027046957413093</v>
      </c>
      <c r="N30" s="115">
        <v>3.9026871415354459E-3</v>
      </c>
      <c r="O30" s="115">
        <v>4.4924138412080902E-5</v>
      </c>
      <c r="P30" s="115">
        <v>1.5156497594572294E-5</v>
      </c>
      <c r="Q30" s="115">
        <v>5.2263784808869997E-7</v>
      </c>
      <c r="R30" s="115">
        <v>1.9866260819942803E-4</v>
      </c>
      <c r="S30" s="115">
        <v>7.6130818602776745E-3</v>
      </c>
      <c r="T30" s="115">
        <v>3.1574362115791124E-4</v>
      </c>
      <c r="U30" s="115">
        <v>4.4728630898133428E-5</v>
      </c>
      <c r="V30" s="115">
        <v>4.4583643022471694E-3</v>
      </c>
      <c r="W30" s="115">
        <v>1.2017E-3</v>
      </c>
      <c r="X30" s="115">
        <v>1.73640364E-5</v>
      </c>
      <c r="Y30" s="115">
        <v>3.0548364700000003E-5</v>
      </c>
      <c r="Z30" s="115">
        <v>1.1192855700000001E-5</v>
      </c>
      <c r="AA30" s="115">
        <v>3.55775712E-5</v>
      </c>
      <c r="AB30" s="115">
        <v>9.4682828000000011E-5</v>
      </c>
      <c r="AC30" s="115">
        <v>1.2019000000000001E-6</v>
      </c>
      <c r="AD30" s="115">
        <v>1.0567E-6</v>
      </c>
      <c r="AE30" s="97"/>
      <c r="AF30" s="115">
        <v>76.259830540600007</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0.51258754697226938</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23.784287717800002</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5.6668445468833137E-2</v>
      </c>
      <c r="J32" s="115">
        <v>0.11399760784785136</v>
      </c>
      <c r="K32" s="115">
        <v>0.14050640491887476</v>
      </c>
      <c r="L32" s="115">
        <v>1.1581325306879357E-2</v>
      </c>
      <c r="M32" s="115" t="s">
        <v>348</v>
      </c>
      <c r="N32" s="115">
        <v>0.48545133208130198</v>
      </c>
      <c r="O32" s="115">
        <v>2.0434844154042886E-3</v>
      </c>
      <c r="P32" s="115" t="s">
        <v>443</v>
      </c>
      <c r="Q32" s="115">
        <v>5.5115370331884107E-3</v>
      </c>
      <c r="R32" s="115">
        <v>0.18206926051953098</v>
      </c>
      <c r="S32" s="115">
        <v>4.0048191573486953</v>
      </c>
      <c r="T32" s="115">
        <v>2.7416977166963917E-2</v>
      </c>
      <c r="U32" s="115">
        <v>2.8101280983774952E-3</v>
      </c>
      <c r="V32" s="115">
        <v>1.1415763404866139</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3810.0300996279007</v>
      </c>
      <c r="AL32" s="75" t="s">
        <v>400</v>
      </c>
    </row>
    <row r="33" spans="1:38" ht="26.25" customHeight="1" thickBot="1" x14ac:dyDescent="0.3">
      <c r="A33" s="72" t="s">
        <v>113</v>
      </c>
      <c r="B33" s="72" t="s">
        <v>153</v>
      </c>
      <c r="C33" s="73" t="s">
        <v>51</v>
      </c>
      <c r="D33" s="74"/>
      <c r="E33" s="115" t="s">
        <v>348</v>
      </c>
      <c r="F33" s="115" t="s">
        <v>348</v>
      </c>
      <c r="G33" s="115" t="s">
        <v>348</v>
      </c>
      <c r="H33" s="115" t="s">
        <v>348</v>
      </c>
      <c r="I33" s="115">
        <v>1.8248193581280683E-2</v>
      </c>
      <c r="J33" s="115">
        <v>3.3792951076445719E-2</v>
      </c>
      <c r="K33" s="115">
        <v>6.7585902152891439E-2</v>
      </c>
      <c r="L33" s="115">
        <v>7.1641056282064914E-4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3810.0300996279007</v>
      </c>
      <c r="AL33" s="75" t="s">
        <v>400</v>
      </c>
    </row>
    <row r="34" spans="1:38" ht="26.25" customHeight="1" thickBot="1" x14ac:dyDescent="0.3">
      <c r="A34" s="72" t="s">
        <v>111</v>
      </c>
      <c r="B34" s="72" t="s">
        <v>154</v>
      </c>
      <c r="C34" s="73" t="s">
        <v>52</v>
      </c>
      <c r="D34" s="74"/>
      <c r="E34" s="115">
        <v>0.10575206095845947</v>
      </c>
      <c r="F34" s="115">
        <v>9.38668826554989E-3</v>
      </c>
      <c r="G34" s="115">
        <v>8.2415469984033207E-3</v>
      </c>
      <c r="H34" s="115">
        <v>1.4140759586734122E-5</v>
      </c>
      <c r="I34" s="115">
        <v>2.7648221351485674E-3</v>
      </c>
      <c r="J34" s="115">
        <v>2.9053621997529185E-3</v>
      </c>
      <c r="K34" s="115">
        <v>3.0675905459320151E-3</v>
      </c>
      <c r="L34" s="115">
        <v>1.7971343878465688E-3</v>
      </c>
      <c r="M34" s="115">
        <v>2.1592853135816704E-2</v>
      </c>
      <c r="N34" s="115" t="s">
        <v>443</v>
      </c>
      <c r="O34" s="115">
        <v>2.0213478427662885E-5</v>
      </c>
      <c r="P34" s="115" t="s">
        <v>443</v>
      </c>
      <c r="Q34" s="115" t="s">
        <v>443</v>
      </c>
      <c r="R34" s="115">
        <v>1.0089388588571647E-4</v>
      </c>
      <c r="S34" s="115">
        <v>3.4302186138617614E-3</v>
      </c>
      <c r="T34" s="115">
        <v>1.4123408961474323E-4</v>
      </c>
      <c r="U34" s="115">
        <v>2.0213478427662885E-5</v>
      </c>
      <c r="V34" s="115">
        <v>2.0178777177143293E-3</v>
      </c>
      <c r="W34" s="115" t="s">
        <v>443</v>
      </c>
      <c r="X34" s="115">
        <v>6.0553682156689664E-5</v>
      </c>
      <c r="Y34" s="115">
        <v>1.0089388588571647E-4</v>
      </c>
      <c r="Z34" s="115" t="s">
        <v>443</v>
      </c>
      <c r="AA34" s="115" t="s">
        <v>443</v>
      </c>
      <c r="AB34" s="115">
        <v>1.6144756804240614E-4</v>
      </c>
      <c r="AC34" s="115" t="s">
        <v>348</v>
      </c>
      <c r="AD34" s="115" t="s">
        <v>348</v>
      </c>
      <c r="AE34" s="97"/>
      <c r="AF34" s="122">
        <v>86.753126298982338</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4.2626749150086025E-2</v>
      </c>
      <c r="F36" s="115">
        <v>1.0331968284300632E-3</v>
      </c>
      <c r="G36" s="115">
        <v>1.0745247015672657E-3</v>
      </c>
      <c r="H36" s="115">
        <v>4.3158107518992921E-4</v>
      </c>
      <c r="I36" s="115">
        <v>5.8961099009075598E-4</v>
      </c>
      <c r="J36" s="115">
        <v>6.3172606081152432E-4</v>
      </c>
      <c r="K36" s="115">
        <v>6.3172606081152432E-4</v>
      </c>
      <c r="L36" s="115">
        <v>2.8516232464669743E-5</v>
      </c>
      <c r="M36" s="115">
        <v>2.2671290406693955E-3</v>
      </c>
      <c r="N36" s="115">
        <v>7.6751764397661837E-5</v>
      </c>
      <c r="O36" s="115">
        <v>5.9039818767432177E-6</v>
      </c>
      <c r="P36" s="115">
        <v>1.7711945630229652E-5</v>
      </c>
      <c r="Q36" s="115">
        <v>2.3615927506972871E-5</v>
      </c>
      <c r="R36" s="115">
        <v>2.9519909383716089E-5</v>
      </c>
      <c r="S36" s="115">
        <v>5.1955040515340315E-4</v>
      </c>
      <c r="T36" s="115">
        <v>5.9039818767432173E-4</v>
      </c>
      <c r="U36" s="115">
        <v>5.9039818767432178E-5</v>
      </c>
      <c r="V36" s="115">
        <v>7.0847782520918614E-4</v>
      </c>
      <c r="W36" s="115">
        <v>7.6751764397661837E-5</v>
      </c>
      <c r="X36" s="115">
        <v>1.1807963753486437E-6</v>
      </c>
      <c r="Y36" s="115">
        <v>5.9039818767432177E-6</v>
      </c>
      <c r="Z36" s="115">
        <v>5.9039818767432177E-6</v>
      </c>
      <c r="AA36" s="115">
        <v>5.9039818767432185E-7</v>
      </c>
      <c r="AB36" s="115">
        <v>1.3579158316509401E-5</v>
      </c>
      <c r="AC36" s="115">
        <v>4.7231855013945741E-5</v>
      </c>
      <c r="AD36" s="115">
        <v>2.2435131131624227E-5</v>
      </c>
      <c r="AE36" s="97"/>
      <c r="AF36" s="122">
        <v>25.387122069995833</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18.972504456327989</v>
      </c>
      <c r="AI37" s="122" t="s">
        <v>348</v>
      </c>
      <c r="AJ37" s="122" t="s">
        <v>348</v>
      </c>
      <c r="AK37" s="122" t="s">
        <v>355</v>
      </c>
      <c r="AL37" s="75" t="s">
        <v>9</v>
      </c>
    </row>
    <row r="38" spans="1:38" ht="26.25" customHeight="1" thickBot="1" x14ac:dyDescent="0.3">
      <c r="A38" s="72" t="s">
        <v>111</v>
      </c>
      <c r="B38" s="72" t="s">
        <v>158</v>
      </c>
      <c r="C38" s="73" t="s">
        <v>258</v>
      </c>
      <c r="D38" s="80"/>
      <c r="E38" s="115">
        <v>8.6434185877926287E-3</v>
      </c>
      <c r="F38" s="115">
        <v>6.1363716307725276E-4</v>
      </c>
      <c r="G38" s="115">
        <v>1.2358910368964919E-4</v>
      </c>
      <c r="H38" s="115">
        <v>1.639992593371132E-6</v>
      </c>
      <c r="I38" s="115">
        <v>5.4751915049842449E-4</v>
      </c>
      <c r="J38" s="115">
        <v>6.1497030883398763E-4</v>
      </c>
      <c r="K38" s="115">
        <v>1.1377553638413989E-3</v>
      </c>
      <c r="L38" s="115">
        <v>2.8598928846889352E-4</v>
      </c>
      <c r="M38" s="115">
        <v>3.208790342608037E-3</v>
      </c>
      <c r="N38" s="115">
        <v>2.1423214700672021E-8</v>
      </c>
      <c r="O38" s="115">
        <v>2.8700426110504778E-6</v>
      </c>
      <c r="P38" s="115" t="s">
        <v>443</v>
      </c>
      <c r="Q38" s="115" t="s">
        <v>443</v>
      </c>
      <c r="R38" s="115">
        <v>1.1353104383467461E-5</v>
      </c>
      <c r="S38" s="115">
        <v>4.207135670130715E-4</v>
      </c>
      <c r="T38" s="115">
        <v>1.5492357428022282E-5</v>
      </c>
      <c r="U38" s="115">
        <v>2.1019493804169119E-6</v>
      </c>
      <c r="V38" s="115">
        <v>2.3637997719317159E-4</v>
      </c>
      <c r="W38" s="115" t="s">
        <v>443</v>
      </c>
      <c r="X38" s="115">
        <v>6.3021340379526807E-6</v>
      </c>
      <c r="Y38" s="115">
        <v>1.0500513278364091E-5</v>
      </c>
      <c r="Z38" s="115" t="s">
        <v>348</v>
      </c>
      <c r="AA38" s="115" t="s">
        <v>348</v>
      </c>
      <c r="AB38" s="115">
        <v>1.6802647316316779E-5</v>
      </c>
      <c r="AC38" s="115" t="s">
        <v>443</v>
      </c>
      <c r="AD38" s="115" t="s">
        <v>348</v>
      </c>
      <c r="AE38" s="97"/>
      <c r="AF38" s="122">
        <v>8.9848607024651006</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0.90606128344011239</v>
      </c>
      <c r="F39" s="115">
        <v>0.32444039385429968</v>
      </c>
      <c r="G39" s="115">
        <v>0.42177904880017991</v>
      </c>
      <c r="H39" s="115">
        <v>4.4113733702586607E-4</v>
      </c>
      <c r="I39" s="115">
        <v>8.7435091555365399E-2</v>
      </c>
      <c r="J39" s="115">
        <v>0.10066921166614137</v>
      </c>
      <c r="K39" s="115">
        <v>0.10067180866614138</v>
      </c>
      <c r="L39" s="115">
        <v>4.4778402359835684E-2</v>
      </c>
      <c r="M39" s="115">
        <v>0.7083198331655628</v>
      </c>
      <c r="N39" s="115">
        <v>3.544476325155365E-2</v>
      </c>
      <c r="O39" s="115">
        <v>6.7144955195115629E-4</v>
      </c>
      <c r="P39" s="115">
        <v>1.4709232050655464E-3</v>
      </c>
      <c r="Q39" s="115">
        <v>3.2335804531690108E-3</v>
      </c>
      <c r="R39" s="115">
        <v>4.4241117817431772E-2</v>
      </c>
      <c r="S39" s="115">
        <v>1.3263974733745014E-2</v>
      </c>
      <c r="T39" s="115">
        <v>0.55142087489717773</v>
      </c>
      <c r="U39" s="115">
        <v>1.0373342724888806E-3</v>
      </c>
      <c r="V39" s="115">
        <v>8.6955740421345559E-2</v>
      </c>
      <c r="W39" s="115">
        <v>2.6536875221551966E-2</v>
      </c>
      <c r="X39" s="115">
        <v>2.5259994703491531E-5</v>
      </c>
      <c r="Y39" s="115">
        <v>8.8005805553879998E-5</v>
      </c>
      <c r="Z39" s="115">
        <v>1.6290142629439758E-5</v>
      </c>
      <c r="AA39" s="115">
        <v>1.3478890555388021E-5</v>
      </c>
      <c r="AB39" s="115">
        <v>1.4303483344219932E-4</v>
      </c>
      <c r="AC39" s="115">
        <v>9.7048730145690525E-4</v>
      </c>
      <c r="AD39" s="115">
        <v>6.3643333848133898E-5</v>
      </c>
      <c r="AE39" s="97"/>
      <c r="AF39" s="122">
        <v>4410.9428240615216</v>
      </c>
      <c r="AG39" s="122">
        <v>0.37100000000000161</v>
      </c>
      <c r="AH39" s="122">
        <v>10268.980226593942</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1.9002152109435979</v>
      </c>
      <c r="F41" s="115">
        <v>0.2554087956392565</v>
      </c>
      <c r="G41" s="115">
        <v>0.99610425502554312</v>
      </c>
      <c r="H41" s="115">
        <v>4.9239401240958837E-3</v>
      </c>
      <c r="I41" s="115">
        <v>0.20169633508948581</v>
      </c>
      <c r="J41" s="115">
        <v>0.20332060927207626</v>
      </c>
      <c r="K41" s="115">
        <v>0.21982929880787175</v>
      </c>
      <c r="L41" s="115">
        <v>1.4128090555859498E-2</v>
      </c>
      <c r="M41" s="115">
        <v>2.4772292924365229</v>
      </c>
      <c r="N41" s="115">
        <v>3.4931026259958288E-2</v>
      </c>
      <c r="O41" s="115">
        <v>6.4977371296305489E-4</v>
      </c>
      <c r="P41" s="115">
        <v>4.6082858229853372E-3</v>
      </c>
      <c r="Q41" s="115">
        <v>3.7673947141237808E-3</v>
      </c>
      <c r="R41" s="115">
        <v>9.3890967150796617E-3</v>
      </c>
      <c r="S41" s="115">
        <v>9.4436890594994903E-3</v>
      </c>
      <c r="T41" s="115">
        <v>3.7137374962623679E-3</v>
      </c>
      <c r="U41" s="115">
        <v>1.4349736300806575E-3</v>
      </c>
      <c r="V41" s="115">
        <v>9.2692788318067709E-2</v>
      </c>
      <c r="W41" s="115">
        <v>0.2984847902640152</v>
      </c>
      <c r="X41" s="115">
        <v>7.1036890555469662E-2</v>
      </c>
      <c r="Y41" s="115">
        <v>0.10954041489226575</v>
      </c>
      <c r="Z41" s="115">
        <v>4.2560688473684334E-2</v>
      </c>
      <c r="AA41" s="115">
        <v>3.5871327190108528E-2</v>
      </c>
      <c r="AB41" s="115">
        <v>0.25900932111152836</v>
      </c>
      <c r="AC41" s="115">
        <v>3.1664530769398807E-4</v>
      </c>
      <c r="AD41" s="115">
        <v>4.4371074126173277E-2</v>
      </c>
      <c r="AE41" s="97"/>
      <c r="AF41" s="122">
        <v>9761.3797590643717</v>
      </c>
      <c r="AG41" s="122">
        <v>257.66979732428621</v>
      </c>
      <c r="AH41" s="122">
        <v>20658.435000000012</v>
      </c>
      <c r="AI41" s="122">
        <v>146.62039419493442</v>
      </c>
      <c r="AJ41" s="122" t="s">
        <v>348</v>
      </c>
      <c r="AK41" s="122" t="s">
        <v>355</v>
      </c>
      <c r="AL41" s="75" t="s">
        <v>9</v>
      </c>
    </row>
    <row r="42" spans="1:38" ht="26.25" customHeight="1" thickBot="1" x14ac:dyDescent="0.3">
      <c r="A42" s="72" t="s">
        <v>111</v>
      </c>
      <c r="B42" s="72" t="s">
        <v>162</v>
      </c>
      <c r="C42" s="73" t="s">
        <v>54</v>
      </c>
      <c r="D42" s="74"/>
      <c r="E42" s="115">
        <v>2.4678649375513475E-3</v>
      </c>
      <c r="F42" s="115">
        <v>0.11018866359727689</v>
      </c>
      <c r="G42" s="115">
        <v>5.8567830652429622E-5</v>
      </c>
      <c r="H42" s="115">
        <v>6.3701857550578546E-6</v>
      </c>
      <c r="I42" s="115">
        <v>3.3619756778771473E-4</v>
      </c>
      <c r="J42" s="115">
        <v>3.4834291096943467E-4</v>
      </c>
      <c r="K42" s="115">
        <v>3.6193485275831465E-4</v>
      </c>
      <c r="L42" s="115">
        <v>3.3538357770621414E-5</v>
      </c>
      <c r="M42" s="115">
        <v>0.20816044650801274</v>
      </c>
      <c r="N42" s="115">
        <v>6.1862234058381645E-4</v>
      </c>
      <c r="O42" s="115">
        <v>3.9958678499773175E-6</v>
      </c>
      <c r="P42" s="115" t="s">
        <v>443</v>
      </c>
      <c r="Q42" s="115" t="s">
        <v>443</v>
      </c>
      <c r="R42" s="115">
        <v>4.2487860384712215E-5</v>
      </c>
      <c r="S42" s="115">
        <v>1.1554574979815609E-3</v>
      </c>
      <c r="T42" s="115">
        <v>2.9674742150786061E-5</v>
      </c>
      <c r="U42" s="115">
        <v>3.7068247248373176E-6</v>
      </c>
      <c r="V42" s="115">
        <v>5.5405917576872388E-4</v>
      </c>
      <c r="W42" s="115" t="s">
        <v>443</v>
      </c>
      <c r="X42" s="115">
        <v>1.036362130312459E-5</v>
      </c>
      <c r="Y42" s="115">
        <v>1.1463044072001835E-5</v>
      </c>
      <c r="Z42" s="115" t="s">
        <v>348</v>
      </c>
      <c r="AA42" s="115" t="s">
        <v>348</v>
      </c>
      <c r="AB42" s="115">
        <v>2.182666537512643E-5</v>
      </c>
      <c r="AC42" s="115" t="s">
        <v>443</v>
      </c>
      <c r="AD42" s="115" t="s">
        <v>348</v>
      </c>
      <c r="AE42" s="97"/>
      <c r="AF42" s="122">
        <v>16.226254550502894</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2.9316626302452742E-3</v>
      </c>
      <c r="F44" s="115">
        <v>1.1502166703687866E-2</v>
      </c>
      <c r="G44" s="115">
        <v>4.2840459269331885E-5</v>
      </c>
      <c r="H44" s="115">
        <v>5.9175641413201227E-7</v>
      </c>
      <c r="I44" s="115">
        <v>3.5031314474086588E-4</v>
      </c>
      <c r="J44" s="115">
        <v>3.6398444227932745E-4</v>
      </c>
      <c r="K44" s="115">
        <v>5.0213091704855834E-4</v>
      </c>
      <c r="L44" s="115">
        <v>8.2647923352857536E-5</v>
      </c>
      <c r="M44" s="115">
        <v>2.7269026202010653E-2</v>
      </c>
      <c r="N44" s="115">
        <v>6.8887409263693972E-5</v>
      </c>
      <c r="O44" s="115">
        <v>3.0107581177442896E-6</v>
      </c>
      <c r="P44" s="115" t="s">
        <v>443</v>
      </c>
      <c r="Q44" s="115" t="s">
        <v>443</v>
      </c>
      <c r="R44" s="115">
        <v>8.8652882781599093E-6</v>
      </c>
      <c r="S44" s="115">
        <v>3.8900074124373682E-4</v>
      </c>
      <c r="T44" s="115">
        <v>1.09261706556331E-5</v>
      </c>
      <c r="U44" s="115">
        <v>1.0304405356365974E-6</v>
      </c>
      <c r="V44" s="115">
        <v>2.248349639305828E-4</v>
      </c>
      <c r="W44" s="115" t="s">
        <v>443</v>
      </c>
      <c r="X44" s="115">
        <v>3.504136699609792E-6</v>
      </c>
      <c r="Y44" s="115">
        <v>4.7394622254829847E-6</v>
      </c>
      <c r="Z44" s="115" t="s">
        <v>348</v>
      </c>
      <c r="AA44" s="115" t="s">
        <v>348</v>
      </c>
      <c r="AB44" s="115">
        <v>8.2435989250927742E-6</v>
      </c>
      <c r="AC44" s="115" t="s">
        <v>443</v>
      </c>
      <c r="AD44" s="115" t="s">
        <v>348</v>
      </c>
      <c r="AE44" s="97"/>
      <c r="AF44" s="122">
        <v>4.4440480327867808</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1.0524269668881956E-4</v>
      </c>
      <c r="F47" s="115">
        <v>1.4584347275670002E-5</v>
      </c>
      <c r="G47" s="115">
        <v>1.4017408430263718E-6</v>
      </c>
      <c r="H47" s="115">
        <v>1.7371189135588152E-8</v>
      </c>
      <c r="I47" s="115">
        <v>1.3167552680588884E-5</v>
      </c>
      <c r="J47" s="115">
        <v>1.1022108748696663E-4</v>
      </c>
      <c r="K47" s="115">
        <v>8.2472423262688714E-4</v>
      </c>
      <c r="L47" s="115">
        <v>5.4412485243732238E-6</v>
      </c>
      <c r="M47" s="115">
        <v>5.0350707761851233E-5</v>
      </c>
      <c r="N47" s="115">
        <v>2.3154797199876518E-9</v>
      </c>
      <c r="O47" s="115">
        <v>1.7809798082310657E-6</v>
      </c>
      <c r="P47" s="115" t="s">
        <v>443</v>
      </c>
      <c r="Q47" s="115" t="s">
        <v>443</v>
      </c>
      <c r="R47" s="115">
        <v>2.1671920248866835E-6</v>
      </c>
      <c r="S47" s="115">
        <v>1.8315096595323806E-4</v>
      </c>
      <c r="T47" s="115">
        <v>2.183016836882517E-6</v>
      </c>
      <c r="U47" s="115">
        <v>2.3849276303610323E-8</v>
      </c>
      <c r="V47" s="115">
        <v>6.8846699461744124E-5</v>
      </c>
      <c r="W47" s="115" t="s">
        <v>443</v>
      </c>
      <c r="X47" s="115">
        <v>6.6760439800722229E-8</v>
      </c>
      <c r="Y47" s="115">
        <v>1.1277245081346261E-7</v>
      </c>
      <c r="Z47" s="115" t="s">
        <v>348</v>
      </c>
      <c r="AA47" s="115" t="s">
        <v>348</v>
      </c>
      <c r="AB47" s="115">
        <v>1.7953289061418486E-7</v>
      </c>
      <c r="AC47" s="115" t="s">
        <v>443</v>
      </c>
      <c r="AD47" s="115" t="s">
        <v>348</v>
      </c>
      <c r="AE47" s="97"/>
      <c r="AF47" s="122">
        <v>0.1018259822371303</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0.33604713179097068</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0.28679443110130737</v>
      </c>
      <c r="AL53" s="75" t="s">
        <v>322</v>
      </c>
    </row>
    <row r="54" spans="1:38" ht="37.5" customHeight="1" thickBot="1" x14ac:dyDescent="0.3">
      <c r="A54" s="72" t="s">
        <v>106</v>
      </c>
      <c r="B54" s="76" t="s">
        <v>172</v>
      </c>
      <c r="C54" s="79" t="s">
        <v>267</v>
      </c>
      <c r="D54" s="81"/>
      <c r="E54" s="115" t="s">
        <v>348</v>
      </c>
      <c r="F54" s="115">
        <v>0.47269556717927247</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32660.413700262772</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2.3493263954802265E-2</v>
      </c>
      <c r="J61" s="115">
        <v>0.23493263954802263</v>
      </c>
      <c r="K61" s="115">
        <v>0.78591003465160092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62761.069679849352</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2.0400064598331702</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959318</v>
      </c>
      <c r="AL82" s="75" t="s">
        <v>347</v>
      </c>
    </row>
    <row r="83" spans="1:38" ht="26.25" customHeight="1" thickBot="1" x14ac:dyDescent="0.3">
      <c r="A83" s="72" t="s">
        <v>104</v>
      </c>
      <c r="B83" s="85" t="s">
        <v>202</v>
      </c>
      <c r="C83" s="86" t="s">
        <v>66</v>
      </c>
      <c r="D83" s="74"/>
      <c r="E83" s="115" t="s">
        <v>443</v>
      </c>
      <c r="F83" s="115">
        <v>7.9900824615384625E-4</v>
      </c>
      <c r="G83" s="115" t="s">
        <v>443</v>
      </c>
      <c r="H83" s="115" t="s">
        <v>348</v>
      </c>
      <c r="I83" s="115">
        <v>1.9975206153846156E-4</v>
      </c>
      <c r="J83" s="115">
        <v>1.4981404615384615E-3</v>
      </c>
      <c r="K83" s="115">
        <v>6.991322153846154E-3</v>
      </c>
      <c r="L83" s="115">
        <v>1.1385867507692309E-5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2.0799777033574101</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4.0415321544644854E-2</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959318</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0.76377112210389608</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4.6030647173390055E-3</v>
      </c>
      <c r="F91" s="115">
        <v>1.2254540601002843E-2</v>
      </c>
      <c r="G91" s="115">
        <v>1.7955212424345863E-3</v>
      </c>
      <c r="H91" s="115">
        <v>1.0507508986397065E-2</v>
      </c>
      <c r="I91" s="115">
        <v>7.7469773693617044E-2</v>
      </c>
      <c r="J91" s="115">
        <v>8.5883055640970596E-2</v>
      </c>
      <c r="K91" s="115">
        <v>8.7620771858108432E-2</v>
      </c>
      <c r="L91" s="115">
        <v>3.0762947996319117E-4</v>
      </c>
      <c r="M91" s="115">
        <v>0.14076308703376805</v>
      </c>
      <c r="N91" s="115">
        <v>0.13777112245478915</v>
      </c>
      <c r="O91" s="115">
        <v>1.6457900200653349E-2</v>
      </c>
      <c r="P91" s="115">
        <v>3.6446511954314731E-4</v>
      </c>
      <c r="Q91" s="115">
        <v>2.4941954482986771E-4</v>
      </c>
      <c r="R91" s="115">
        <v>1.3573636943388425E-2</v>
      </c>
      <c r="S91" s="115">
        <v>0.52249215354614242</v>
      </c>
      <c r="T91" s="115">
        <v>2.9761814058426324E-2</v>
      </c>
      <c r="U91" s="115">
        <v>2.5655210301764077E-3</v>
      </c>
      <c r="V91" s="115">
        <v>0.30181042636264521</v>
      </c>
      <c r="W91" s="115">
        <v>2.531929876240257E-4</v>
      </c>
      <c r="X91" s="115">
        <v>2.8104421626266851E-4</v>
      </c>
      <c r="Y91" s="115">
        <v>1.1393684443081156E-4</v>
      </c>
      <c r="Z91" s="115">
        <v>1.1393684443081156E-4</v>
      </c>
      <c r="AA91" s="115">
        <v>1.1393684443081156E-4</v>
      </c>
      <c r="AB91" s="115">
        <v>6.2285474955510315E-4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0.13533364303469225</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3.2552871523586083E-5</v>
      </c>
      <c r="F99" s="115">
        <v>1.2753556385065681E-3</v>
      </c>
      <c r="G99" s="115" t="s">
        <v>348</v>
      </c>
      <c r="H99" s="115">
        <v>1.14119707847405E-3</v>
      </c>
      <c r="I99" s="115">
        <v>2.6239999999999999E-5</v>
      </c>
      <c r="J99" s="115">
        <v>4.032E-5</v>
      </c>
      <c r="K99" s="115">
        <v>8.8319999999999995E-5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6.4000000000000001E-2</v>
      </c>
      <c r="AL99" s="75" t="s">
        <v>351</v>
      </c>
    </row>
    <row r="100" spans="1:38" ht="26.25" customHeight="1" thickBot="1" x14ac:dyDescent="0.3">
      <c r="A100" s="72" t="s">
        <v>108</v>
      </c>
      <c r="B100" s="72" t="s">
        <v>211</v>
      </c>
      <c r="C100" s="73" t="s">
        <v>376</v>
      </c>
      <c r="D100" s="88"/>
      <c r="E100" s="115">
        <v>1.558139133361739E-4</v>
      </c>
      <c r="F100" s="115">
        <v>3.8065665405313974E-3</v>
      </c>
      <c r="G100" s="115" t="s">
        <v>348</v>
      </c>
      <c r="H100" s="115">
        <v>2.9841151645530009E-3</v>
      </c>
      <c r="I100" s="115">
        <v>6.5879999999999999E-5</v>
      </c>
      <c r="J100" s="115">
        <v>9.8820000000000006E-5</v>
      </c>
      <c r="K100" s="115">
        <v>2.1593999999999997E-4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0.36599999999999999</v>
      </c>
      <c r="AL100" s="75" t="s">
        <v>351</v>
      </c>
    </row>
    <row r="101" spans="1:38" ht="26.25" customHeight="1" thickBot="1" x14ac:dyDescent="0.3">
      <c r="A101" s="72" t="s">
        <v>108</v>
      </c>
      <c r="B101" s="72" t="s">
        <v>213</v>
      </c>
      <c r="C101" s="73" t="s">
        <v>253</v>
      </c>
      <c r="D101" s="88"/>
      <c r="E101" s="115">
        <v>8.1061669384832345E-6</v>
      </c>
      <c r="F101" s="115">
        <v>6.835140392629623E-5</v>
      </c>
      <c r="G101" s="115" t="s">
        <v>348</v>
      </c>
      <c r="H101" s="115">
        <v>2.5996359068249114E-4</v>
      </c>
      <c r="I101" s="115">
        <v>5.9800000000000003E-6</v>
      </c>
      <c r="J101" s="115">
        <v>1.7939999999999998E-5</v>
      </c>
      <c r="K101" s="115">
        <v>4.1860000000000009E-5</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0.29899999999999999</v>
      </c>
      <c r="AL101" s="75" t="s">
        <v>351</v>
      </c>
    </row>
    <row r="102" spans="1:38" ht="26.25" customHeight="1" thickBot="1" x14ac:dyDescent="0.3">
      <c r="A102" s="72" t="s">
        <v>108</v>
      </c>
      <c r="B102" s="72" t="s">
        <v>214</v>
      </c>
      <c r="C102" s="73" t="s">
        <v>377</v>
      </c>
      <c r="D102" s="88"/>
      <c r="E102" s="115">
        <v>7.495339634520988E-7</v>
      </c>
      <c r="F102" s="115">
        <v>6.5404236328468359E-6</v>
      </c>
      <c r="G102" s="115" t="s">
        <v>348</v>
      </c>
      <c r="H102" s="115">
        <v>6.0921244864024485E-5</v>
      </c>
      <c r="I102" s="115">
        <v>7.2000000000000009E-8</v>
      </c>
      <c r="J102" s="115">
        <v>1.6800000000000002E-6</v>
      </c>
      <c r="K102" s="115">
        <v>1.2600000000000001E-5</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1.2E-2</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1.1296793424657535E-7</v>
      </c>
      <c r="F104" s="115">
        <v>1.1657753424657536E-6</v>
      </c>
      <c r="G104" s="115" t="s">
        <v>348</v>
      </c>
      <c r="H104" s="115">
        <v>2.346508975342466E-6</v>
      </c>
      <c r="I104" s="115">
        <v>4.0000000000000001E-8</v>
      </c>
      <c r="J104" s="115">
        <v>1.1999999999999999E-7</v>
      </c>
      <c r="K104" s="115">
        <v>2.8000000000000002E-7</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2E-3</v>
      </c>
      <c r="AL104" s="75" t="s">
        <v>351</v>
      </c>
    </row>
    <row r="105" spans="1:38" ht="26.25" customHeight="1" thickBot="1" x14ac:dyDescent="0.3">
      <c r="A105" s="72" t="s">
        <v>108</v>
      </c>
      <c r="B105" s="72" t="s">
        <v>307</v>
      </c>
      <c r="C105" s="73" t="s">
        <v>256</v>
      </c>
      <c r="D105" s="88"/>
      <c r="E105" s="115">
        <v>1.0019601954337901E-5</v>
      </c>
      <c r="F105" s="115">
        <v>1.2648714246575344E-4</v>
      </c>
      <c r="G105" s="115" t="s">
        <v>348</v>
      </c>
      <c r="H105" s="115">
        <v>2.5548055118721456E-4</v>
      </c>
      <c r="I105" s="115">
        <v>2.9400000000000002E-6</v>
      </c>
      <c r="J105" s="115">
        <v>4.6199999999999998E-6</v>
      </c>
      <c r="K105" s="115">
        <v>1.0079999999999998E-5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2.1000000000000001E-2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8.478803801304301E-7</v>
      </c>
      <c r="F107" s="115">
        <v>2.0129999999999999E-5</v>
      </c>
      <c r="G107" s="115" t="s">
        <v>348</v>
      </c>
      <c r="H107" s="115">
        <v>3.3813835435801813E-5</v>
      </c>
      <c r="I107" s="115">
        <v>3.6599999999999997E-7</v>
      </c>
      <c r="J107" s="115">
        <v>4.8800000000000007E-6</v>
      </c>
      <c r="K107" s="115">
        <v>2.3179999999999998E-5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0.122</v>
      </c>
      <c r="AL107" s="75" t="s">
        <v>351</v>
      </c>
    </row>
    <row r="108" spans="1:38" ht="26.25" customHeight="1" thickBot="1" x14ac:dyDescent="0.3">
      <c r="A108" s="72" t="s">
        <v>108</v>
      </c>
      <c r="B108" s="72" t="s">
        <v>309</v>
      </c>
      <c r="C108" s="73" t="s">
        <v>379</v>
      </c>
      <c r="D108" s="88"/>
      <c r="E108" s="115">
        <v>7.9885727380753485E-7</v>
      </c>
      <c r="F108" s="115">
        <v>1.7279999999999997E-5</v>
      </c>
      <c r="G108" s="115" t="s">
        <v>348</v>
      </c>
      <c r="H108" s="115">
        <v>1.644030314061883E-5</v>
      </c>
      <c r="I108" s="115">
        <v>3.2000000000000001E-7</v>
      </c>
      <c r="J108" s="115">
        <v>3.2000000000000003E-6</v>
      </c>
      <c r="K108" s="115">
        <v>6.4000000000000006E-6</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0.16</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1.7654737017510198E-7</v>
      </c>
      <c r="F110" s="115">
        <v>1.9013999999999998E-5</v>
      </c>
      <c r="G110" s="115" t="s">
        <v>348</v>
      </c>
      <c r="H110" s="115">
        <v>4.7100365121823248E-6</v>
      </c>
      <c r="I110" s="115">
        <v>8.6799999999999999E-7</v>
      </c>
      <c r="J110" s="115">
        <v>6.3100000000000006E-6</v>
      </c>
      <c r="K110" s="115">
        <v>6.3900000000000007E-6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4.2000000000000003E-2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2.2189611580810801E-3</v>
      </c>
      <c r="F112" s="115" t="s">
        <v>443</v>
      </c>
      <c r="G112" s="115" t="s">
        <v>348</v>
      </c>
      <c r="H112" s="115">
        <v>4.7152924609222954E-3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55474.028952027002</v>
      </c>
      <c r="AL112" s="75" t="s">
        <v>433</v>
      </c>
    </row>
    <row r="113" spans="1:38" ht="26.25" customHeight="1" thickBot="1" x14ac:dyDescent="0.3">
      <c r="A113" s="72" t="s">
        <v>118</v>
      </c>
      <c r="B113" s="89" t="s">
        <v>230</v>
      </c>
      <c r="C113" s="90" t="s">
        <v>124</v>
      </c>
      <c r="D113" s="74"/>
      <c r="E113" s="115">
        <v>1.1931228307283689E-3</v>
      </c>
      <c r="F113" s="115" t="s">
        <v>443</v>
      </c>
      <c r="G113" s="115" t="s">
        <v>348</v>
      </c>
      <c r="H113" s="115">
        <v>2.7981299904726352E-3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12597.993682477427</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2.8816735673871411E-3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17230.077085731798</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4.5698444999999999E-5</v>
      </c>
      <c r="J119" s="115">
        <v>8.1212655000000012E-4</v>
      </c>
      <c r="K119" s="115">
        <v>8.1212655000000012E-4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482.09</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4.1459739999999998E-4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482.09</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4.5069749999999999E-3</v>
      </c>
      <c r="F133" s="115">
        <v>7.1019000000000006E-5</v>
      </c>
      <c r="G133" s="115">
        <v>6.1731900000000007E-4</v>
      </c>
      <c r="H133" s="115" t="s">
        <v>348</v>
      </c>
      <c r="I133" s="115">
        <v>1.8956610000000001E-4</v>
      </c>
      <c r="J133" s="115">
        <v>1.8956610000000001E-4</v>
      </c>
      <c r="K133" s="115">
        <v>2.1065328000000001E-4</v>
      </c>
      <c r="L133" s="115" t="s">
        <v>443</v>
      </c>
      <c r="M133" s="115">
        <v>7.6482000000000004E-4</v>
      </c>
      <c r="N133" s="115">
        <v>1.6405389000000002E-4</v>
      </c>
      <c r="O133" s="115">
        <v>2.7478890000000005E-5</v>
      </c>
      <c r="P133" s="115">
        <v>8.1398700000000004E-3</v>
      </c>
      <c r="Q133" s="115">
        <v>7.4351429999999996E-5</v>
      </c>
      <c r="R133" s="115">
        <v>7.4078279999999997E-5</v>
      </c>
      <c r="S133" s="115">
        <v>6.7905090000000001E-5</v>
      </c>
      <c r="T133" s="115">
        <v>9.4673789999999994E-5</v>
      </c>
      <c r="U133" s="115">
        <v>1.0805814000000001E-4</v>
      </c>
      <c r="V133" s="115">
        <v>8.7473556000000011E-4</v>
      </c>
      <c r="W133" s="115">
        <v>1.47501E-4</v>
      </c>
      <c r="X133" s="115">
        <v>7.2111599999999996E-8</v>
      </c>
      <c r="Y133" s="115">
        <v>3.9388230000000002E-8</v>
      </c>
      <c r="Z133" s="115">
        <v>3.5181720000000007E-8</v>
      </c>
      <c r="AA133" s="115">
        <v>3.8186370000000001E-8</v>
      </c>
      <c r="AB133" s="115">
        <v>1.8486792000000001E-7</v>
      </c>
      <c r="AC133" s="115">
        <v>8.194500000000001E-4</v>
      </c>
      <c r="AD133" s="115">
        <v>2.2398299999999999E-3</v>
      </c>
      <c r="AE133" s="97"/>
      <c r="AF133" s="122" t="s">
        <v>348</v>
      </c>
      <c r="AG133" s="122" t="s">
        <v>348</v>
      </c>
      <c r="AH133" s="122" t="s">
        <v>348</v>
      </c>
      <c r="AI133" s="122" t="s">
        <v>348</v>
      </c>
      <c r="AJ133" s="122" t="s">
        <v>348</v>
      </c>
      <c r="AK133" s="122">
        <v>5463</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2.8326026999999997E-4</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18884018</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4.128975E-2</v>
      </c>
      <c r="J139" s="115">
        <v>4.128975E-2</v>
      </c>
      <c r="K139" s="115">
        <v>4.128975E-2</v>
      </c>
      <c r="L139" s="115" t="s">
        <v>443</v>
      </c>
      <c r="M139" s="115" t="s">
        <v>443</v>
      </c>
      <c r="N139" s="115">
        <v>1.2061E-4</v>
      </c>
      <c r="O139" s="115">
        <v>2.4129999999999998E-4</v>
      </c>
      <c r="P139" s="115">
        <v>2.4129999999999998E-4</v>
      </c>
      <c r="Q139" s="115">
        <v>3.8262000000000002E-4</v>
      </c>
      <c r="R139" s="115">
        <v>3.6372999999999999E-4</v>
      </c>
      <c r="S139" s="115">
        <v>8.4803999999999999E-4</v>
      </c>
      <c r="T139" s="115" t="s">
        <v>443</v>
      </c>
      <c r="U139" s="115" t="s">
        <v>443</v>
      </c>
      <c r="V139" s="115" t="s">
        <v>443</v>
      </c>
      <c r="W139" s="115">
        <v>0.41015000000000001</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1059</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9.2598540010722328</v>
      </c>
      <c r="F141" s="116">
        <f t="shared" ref="F141:AD141" si="0">SUM(F14:F140)</f>
        <v>9.8115461045423675</v>
      </c>
      <c r="G141" s="116">
        <f t="shared" si="0"/>
        <v>1.5931712908507432</v>
      </c>
      <c r="H141" s="116">
        <f t="shared" si="0"/>
        <v>0.13126429210821117</v>
      </c>
      <c r="I141" s="116">
        <f t="shared" si="0"/>
        <v>0.89992839857336271</v>
      </c>
      <c r="J141" s="116">
        <f t="shared" si="0"/>
        <v>1.2159575290774018</v>
      </c>
      <c r="K141" s="116">
        <f t="shared" si="0"/>
        <v>1.8995702945259731</v>
      </c>
      <c r="L141" s="116">
        <f t="shared" si="0"/>
        <v>0.2920824352381739</v>
      </c>
      <c r="M141" s="116">
        <f t="shared" si="0"/>
        <v>23.069690782553934</v>
      </c>
      <c r="N141" s="116">
        <f t="shared" si="0"/>
        <v>1.6921232579053638</v>
      </c>
      <c r="O141" s="116">
        <f t="shared" si="0"/>
        <v>7.3838378123321474E-2</v>
      </c>
      <c r="P141" s="116">
        <f t="shared" si="0"/>
        <v>5.3200519494463486E-2</v>
      </c>
      <c r="Q141" s="116">
        <f t="shared" si="0"/>
        <v>5.5829670095100301E-2</v>
      </c>
      <c r="R141" s="116">
        <f>SUM(R14:R140)</f>
        <v>0.30191857483547063</v>
      </c>
      <c r="S141" s="116">
        <f t="shared" si="0"/>
        <v>4.7155929811063011</v>
      </c>
      <c r="T141" s="116">
        <f t="shared" si="0"/>
        <v>0.69038386562539455</v>
      </c>
      <c r="U141" s="116">
        <f t="shared" si="0"/>
        <v>1.4621405113755119E-2</v>
      </c>
      <c r="V141" s="116">
        <f t="shared" si="0"/>
        <v>2.6282324477665089</v>
      </c>
      <c r="W141" s="116">
        <f t="shared" si="0"/>
        <v>0.94743665420993917</v>
      </c>
      <c r="X141" s="116">
        <f t="shared" si="0"/>
        <v>7.5987479568401378E-2</v>
      </c>
      <c r="Y141" s="116">
        <f t="shared" si="0"/>
        <v>0.11606207447920423</v>
      </c>
      <c r="Z141" s="116">
        <f t="shared" si="0"/>
        <v>4.7287150392964897E-2</v>
      </c>
      <c r="AA141" s="116">
        <f t="shared" si="0"/>
        <v>4.0494409468148487E-2</v>
      </c>
      <c r="AB141" s="116">
        <f t="shared" si="0"/>
        <v>0.27983109652567906</v>
      </c>
      <c r="AC141" s="116">
        <f t="shared" si="0"/>
        <v>2.650002560416484E-2</v>
      </c>
      <c r="AD141" s="116">
        <f t="shared" si="0"/>
        <v>4.6984275791153031E-2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2.1698215790701476</v>
      </c>
      <c r="F143" s="115">
        <v>1.6487406062719734</v>
      </c>
      <c r="G143" s="115">
        <v>7.1930215924420157E-2</v>
      </c>
      <c r="H143" s="115">
        <v>7.0948731787727412E-2</v>
      </c>
      <c r="I143" s="115">
        <v>0.17773837516659793</v>
      </c>
      <c r="J143" s="115">
        <v>0.17773837516659793</v>
      </c>
      <c r="K143" s="115">
        <v>0.17773837516659793</v>
      </c>
      <c r="L143" s="115">
        <v>0.11778791517165521</v>
      </c>
      <c r="M143" s="115">
        <v>13.247850723718207</v>
      </c>
      <c r="N143" s="115">
        <v>0.19017915967089294</v>
      </c>
      <c r="O143" s="115">
        <v>2.1951970347042779E-5</v>
      </c>
      <c r="P143" s="115">
        <v>1.2659189105877942E-3</v>
      </c>
      <c r="Q143" s="115">
        <v>3.5416021124495641E-5</v>
      </c>
      <c r="R143" s="115">
        <v>1.3806812382208635E-3</v>
      </c>
      <c r="S143" s="115">
        <v>9.4923533832792014E-4</v>
      </c>
      <c r="T143" s="115">
        <v>2.1512667493201991E-4</v>
      </c>
      <c r="U143" s="115">
        <v>2.692810155490569E-5</v>
      </c>
      <c r="V143" s="115">
        <v>4.5924206927953279E-3</v>
      </c>
      <c r="W143" s="115">
        <v>0.11466960000000001</v>
      </c>
      <c r="X143" s="115">
        <v>3.0020519782000001E-3</v>
      </c>
      <c r="Y143" s="115">
        <v>3.4926503426000004E-3</v>
      </c>
      <c r="Z143" s="115">
        <v>2.5770636801000003E-3</v>
      </c>
      <c r="AA143" s="115">
        <v>3.0864645699000002E-3</v>
      </c>
      <c r="AB143" s="115">
        <v>1.21582305708E-2</v>
      </c>
      <c r="AC143" s="115">
        <v>1.146695E-4</v>
      </c>
      <c r="AD143" s="115">
        <v>2.3246400000000002E-5</v>
      </c>
      <c r="AE143" s="97"/>
      <c r="AF143" s="115">
        <v>8045.0650964337001</v>
      </c>
      <c r="AG143" s="115" t="s">
        <v>348</v>
      </c>
      <c r="AH143" s="115">
        <v>0</v>
      </c>
      <c r="AI143" s="115">
        <v>0</v>
      </c>
      <c r="AJ143" s="115">
        <v>2.5444916299999999E-2</v>
      </c>
      <c r="AK143" s="115" t="s">
        <v>348</v>
      </c>
      <c r="AL143" s="14" t="s">
        <v>9</v>
      </c>
    </row>
    <row r="144" spans="1:38" ht="26.25" customHeight="1" thickBot="1" x14ac:dyDescent="0.3">
      <c r="A144" s="13"/>
      <c r="B144" s="14" t="s">
        <v>390</v>
      </c>
      <c r="C144" s="15" t="s">
        <v>391</v>
      </c>
      <c r="D144" s="16" t="s">
        <v>1</v>
      </c>
      <c r="E144" s="115">
        <v>0.56111271725307033</v>
      </c>
      <c r="F144" s="115">
        <v>8.4144697833124643E-2</v>
      </c>
      <c r="G144" s="115">
        <v>1.9781902328388373E-2</v>
      </c>
      <c r="H144" s="115">
        <v>8.7825327057870349E-4</v>
      </c>
      <c r="I144" s="115">
        <v>6.3635459984636281E-2</v>
      </c>
      <c r="J144" s="115">
        <v>6.3635459984636281E-2</v>
      </c>
      <c r="K144" s="115">
        <v>6.3635459984636281E-2</v>
      </c>
      <c r="L144" s="115">
        <v>4.256954041946754E-2</v>
      </c>
      <c r="M144" s="115">
        <v>0.47847878306357539</v>
      </c>
      <c r="N144" s="115">
        <v>2.4597455984965741E-3</v>
      </c>
      <c r="O144" s="115">
        <v>1.8856124924749741E-6</v>
      </c>
      <c r="P144" s="115">
        <v>1.8624171668686569E-4</v>
      </c>
      <c r="Q144" s="115">
        <v>3.6621593248260957E-6</v>
      </c>
      <c r="R144" s="115">
        <v>2.9034293586643835E-4</v>
      </c>
      <c r="S144" s="115">
        <v>1.9500080833948204E-4</v>
      </c>
      <c r="T144" s="115">
        <v>9.1784348717576863E-6</v>
      </c>
      <c r="U144" s="115">
        <v>3.5530936647022431E-6</v>
      </c>
      <c r="V144" s="115">
        <v>6.3628488984268834E-4</v>
      </c>
      <c r="W144" s="115">
        <v>2.0302899999999999E-2</v>
      </c>
      <c r="X144" s="115">
        <v>6.9931046890000007E-4</v>
      </c>
      <c r="Y144" s="115">
        <v>7.8551740770000007E-4</v>
      </c>
      <c r="Z144" s="115">
        <v>6.1415246030000002E-4</v>
      </c>
      <c r="AA144" s="115">
        <v>6.5465060230000002E-4</v>
      </c>
      <c r="AB144" s="115">
        <v>2.7536309392000003E-3</v>
      </c>
      <c r="AC144" s="115">
        <v>2.0303399999999999E-5</v>
      </c>
      <c r="AD144" s="115">
        <v>4.2231000000000003E-6</v>
      </c>
      <c r="AE144" s="97"/>
      <c r="AF144" s="115">
        <v>1471.6045750276</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1.5973872705020629</v>
      </c>
      <c r="F145" s="115">
        <v>9.7708968628399215E-2</v>
      </c>
      <c r="G145" s="115">
        <v>2.6056914042065848E-2</v>
      </c>
      <c r="H145" s="115">
        <v>4.5468669708707425E-4</v>
      </c>
      <c r="I145" s="115">
        <v>4.8224933935933835E-2</v>
      </c>
      <c r="J145" s="115">
        <v>4.8224933935933835E-2</v>
      </c>
      <c r="K145" s="115">
        <v>4.8224933935933835E-2</v>
      </c>
      <c r="L145" s="115">
        <v>2.8355575501107549E-2</v>
      </c>
      <c r="M145" s="115">
        <v>0.3632753311432283</v>
      </c>
      <c r="N145" s="115">
        <v>3.8129592126950913E-5</v>
      </c>
      <c r="O145" s="115">
        <v>2.2170543647187112E-6</v>
      </c>
      <c r="P145" s="115">
        <v>2.349186258835984E-4</v>
      </c>
      <c r="Q145" s="115">
        <v>4.4333956352247434E-6</v>
      </c>
      <c r="R145" s="115">
        <v>3.7670171490526857E-4</v>
      </c>
      <c r="S145" s="115">
        <v>2.5261370133701272E-4</v>
      </c>
      <c r="T145" s="115">
        <v>8.8789138720650353E-6</v>
      </c>
      <c r="U145" s="115">
        <v>4.4326825410120635E-6</v>
      </c>
      <c r="V145" s="115">
        <v>7.9786146455579072E-4</v>
      </c>
      <c r="W145" s="115">
        <v>9.9130000000000017E-3</v>
      </c>
      <c r="X145" s="115">
        <v>1.416116433E-4</v>
      </c>
      <c r="Y145" s="115">
        <v>8.5753717490000009E-4</v>
      </c>
      <c r="Z145" s="115">
        <v>9.5823878810000001E-4</v>
      </c>
      <c r="AA145" s="115">
        <v>2.2028477909999999E-4</v>
      </c>
      <c r="AB145" s="115">
        <v>2.1776723854E-3</v>
      </c>
      <c r="AC145" s="115">
        <v>7.8452999999999992E-6</v>
      </c>
      <c r="AD145" s="115">
        <v>1.9149999999999999E-6</v>
      </c>
      <c r="AE145" s="97"/>
      <c r="AF145" s="115">
        <v>1892.2370495974001</v>
      </c>
      <c r="AG145" s="115" t="s">
        <v>348</v>
      </c>
      <c r="AH145" s="115">
        <v>14.5121678602</v>
      </c>
      <c r="AI145" s="115">
        <v>0</v>
      </c>
      <c r="AJ145" s="115">
        <v>0</v>
      </c>
      <c r="AK145" s="115" t="s">
        <v>348</v>
      </c>
      <c r="AL145" s="14" t="s">
        <v>9</v>
      </c>
    </row>
    <row r="146" spans="1:38" ht="26.25" customHeight="1" thickBot="1" x14ac:dyDescent="0.3">
      <c r="A146" s="13"/>
      <c r="B146" s="14" t="s">
        <v>394</v>
      </c>
      <c r="C146" s="15" t="s">
        <v>395</v>
      </c>
      <c r="D146" s="16" t="s">
        <v>1</v>
      </c>
      <c r="E146" s="115">
        <v>6.8032107444916459E-3</v>
      </c>
      <c r="F146" s="115">
        <v>0.14989966422908604</v>
      </c>
      <c r="G146" s="115">
        <v>2.1024438626768312E-4</v>
      </c>
      <c r="H146" s="115">
        <v>6.6057130084185145E-5</v>
      </c>
      <c r="I146" s="115">
        <v>2.5740015008688306E-3</v>
      </c>
      <c r="J146" s="115">
        <v>2.5740015008688306E-3</v>
      </c>
      <c r="K146" s="115">
        <v>2.5740015008688306E-3</v>
      </c>
      <c r="L146" s="115">
        <v>3.9825393400256181E-4</v>
      </c>
      <c r="M146" s="115">
        <v>0.68763935462880543</v>
      </c>
      <c r="N146" s="115">
        <v>2.9809277967243072E-3</v>
      </c>
      <c r="O146" s="115">
        <v>3.4313694149661025E-5</v>
      </c>
      <c r="P146" s="115">
        <v>1.1576747851448371E-5</v>
      </c>
      <c r="Q146" s="115">
        <v>3.9919820177408182E-7</v>
      </c>
      <c r="R146" s="115">
        <v>1.5174131809049768E-4</v>
      </c>
      <c r="S146" s="115">
        <v>5.8149799133298541E-3</v>
      </c>
      <c r="T146" s="115">
        <v>2.4116945653442876E-4</v>
      </c>
      <c r="U146" s="115">
        <v>3.4164362737313894E-5</v>
      </c>
      <c r="V146" s="115">
        <v>3.4053618941289796E-3</v>
      </c>
      <c r="W146" s="115">
        <v>9.1799999999999998E-4</v>
      </c>
      <c r="X146" s="115">
        <v>1.32628974E-5</v>
      </c>
      <c r="Y146" s="115">
        <v>2.3333274300000003E-5</v>
      </c>
      <c r="Z146" s="115">
        <v>8.5492616999999992E-6</v>
      </c>
      <c r="AA146" s="115">
        <v>2.7174653699999999E-5</v>
      </c>
      <c r="AB146" s="115">
        <v>7.2320087099999995E-5</v>
      </c>
      <c r="AC146" s="115">
        <v>9.1800000000000004E-7</v>
      </c>
      <c r="AD146" s="115">
        <v>8.0719999999999998E-7</v>
      </c>
      <c r="AE146" s="97"/>
      <c r="AF146" s="115">
        <v>58.248340281399997</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0.44678346254764728</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20.7309492471</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4.9513959138932168E-2</v>
      </c>
      <c r="J148" s="115">
        <v>9.9593133463939096E-2</v>
      </c>
      <c r="K148" s="115">
        <v>0.12276519412563269</v>
      </c>
      <c r="L148" s="115">
        <v>1.012247797530552E-2</v>
      </c>
      <c r="M148" s="115" t="s">
        <v>348</v>
      </c>
      <c r="N148" s="115">
        <v>0.42399342196754908</v>
      </c>
      <c r="O148" s="115">
        <v>1.7849756247523209E-3</v>
      </c>
      <c r="P148" s="115" t="s">
        <v>443</v>
      </c>
      <c r="Q148" s="115">
        <v>4.8138679539174974E-3</v>
      </c>
      <c r="R148" s="115">
        <v>0.15901729492606675</v>
      </c>
      <c r="S148" s="115">
        <v>3.4977478736811256</v>
      </c>
      <c r="T148" s="115">
        <v>2.3946985744622229E-2</v>
      </c>
      <c r="U148" s="115">
        <v>2.4553038825126565E-3</v>
      </c>
      <c r="V148" s="115">
        <v>0.99739974023466682</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3285.9668867520213</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1.6022271596736776E-2</v>
      </c>
      <c r="J149" s="115">
        <v>2.9670873327290331E-2</v>
      </c>
      <c r="K149" s="115">
        <v>5.9341746654580661E-2</v>
      </c>
      <c r="L149" s="115">
        <v>6.2902251453855512E-4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3285.9668867520213</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9.2598540010722328</v>
      </c>
      <c r="F152" s="120">
        <f t="shared" ref="F152:AD152" si="1">F141 + F151 + IF(AND(OR($B$4="AT",$B$4="BE",$B$4="CH",$B$4="GB",$B$4="IE",$B$4="LT",$B$4="LU",$B$4="NL"),SUM(F143:F149)&gt;0),SUM(F143:F149)-SUM(F27:F33),0)</f>
        <v>9.8115461045423675</v>
      </c>
      <c r="G152" s="120">
        <f t="shared" si="1"/>
        <v>1.5931712908507432</v>
      </c>
      <c r="H152" s="120">
        <f t="shared" si="1"/>
        <v>0.13126429210821117</v>
      </c>
      <c r="I152" s="120">
        <f t="shared" si="1"/>
        <v>0.89992839857336271</v>
      </c>
      <c r="J152" s="120">
        <f t="shared" si="1"/>
        <v>1.2159575290774018</v>
      </c>
      <c r="K152" s="120">
        <f t="shared" si="1"/>
        <v>1.8995702945259731</v>
      </c>
      <c r="L152" s="120">
        <f t="shared" si="1"/>
        <v>0.2920824352381739</v>
      </c>
      <c r="M152" s="120">
        <f t="shared" si="1"/>
        <v>23.069690782553934</v>
      </c>
      <c r="N152" s="120">
        <f t="shared" si="1"/>
        <v>1.6921232579053638</v>
      </c>
      <c r="O152" s="120">
        <f t="shared" si="1"/>
        <v>7.3838378123321474E-2</v>
      </c>
      <c r="P152" s="120">
        <f t="shared" si="1"/>
        <v>5.3200519494463486E-2</v>
      </c>
      <c r="Q152" s="120">
        <f t="shared" si="1"/>
        <v>5.5829670095100301E-2</v>
      </c>
      <c r="R152" s="120">
        <f t="shared" si="1"/>
        <v>0.30191857483547063</v>
      </c>
      <c r="S152" s="120">
        <f t="shared" si="1"/>
        <v>4.7155929811063011</v>
      </c>
      <c r="T152" s="120">
        <f t="shared" si="1"/>
        <v>0.69038386562539455</v>
      </c>
      <c r="U152" s="120">
        <f t="shared" si="1"/>
        <v>1.4621405113755119E-2</v>
      </c>
      <c r="V152" s="120">
        <f t="shared" si="1"/>
        <v>2.6282324477665089</v>
      </c>
      <c r="W152" s="120">
        <f t="shared" si="1"/>
        <v>0.94743665420993917</v>
      </c>
      <c r="X152" s="120">
        <f t="shared" si="1"/>
        <v>7.5987479568401378E-2</v>
      </c>
      <c r="Y152" s="120">
        <f t="shared" si="1"/>
        <v>0.11606207447920423</v>
      </c>
      <c r="Z152" s="120">
        <f t="shared" si="1"/>
        <v>4.7287150392964897E-2</v>
      </c>
      <c r="AA152" s="120">
        <f t="shared" si="1"/>
        <v>4.0494409468148487E-2</v>
      </c>
      <c r="AB152" s="120">
        <f t="shared" si="1"/>
        <v>0.27983109652567906</v>
      </c>
      <c r="AC152" s="120">
        <f t="shared" si="1"/>
        <v>2.650002560416484E-2</v>
      </c>
      <c r="AD152" s="120">
        <f t="shared" si="1"/>
        <v>4.6984275791153031E-2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9.2598540010722328</v>
      </c>
      <c r="F154" s="120">
        <f>F141 + F153 - IF(OR($B$6=2005,$B$6&gt;=2020),SUM(F99:F122),0) + IF(AND(OR($B$4="AT",$B$4="BE",$B$4="CH",$B$4="GB",$B$4="IE",$B$4="LT",$B$4="LU",$B$4="NL"),SUM(F143:F149)&gt;0),SUM(F143:F149)-SUM(F27:F33),0)</f>
        <v>9.8115461045423675</v>
      </c>
      <c r="G154" s="120">
        <f>G141 + G153 + IF(AND(OR($B$4="AT",$B$4="BE",$B$4="CH",$B$4="GB",$B$4="IE",$B$4="LT",$B$4="LU",$B$4="NL"),SUM(G143:G149)&gt;0),SUM(G143:G149)-SUM(G27:G33),0)</f>
        <v>1.5931712908507432</v>
      </c>
      <c r="H154" s="120">
        <f t="shared" ref="H154:AD154" si="2">H141 + H153 + IF(AND(OR($B$4="AT",$B$4="BE",$B$4="CH",$B$4="GB",$B$4="IE",$B$4="LT",$B$4="LU",$B$4="NL"),SUM(H143:H149)&gt;0),SUM(H143:H149)-SUM(H27:H33),0)</f>
        <v>0.13126429210821117</v>
      </c>
      <c r="I154" s="120">
        <f t="shared" si="2"/>
        <v>0.89992839857336271</v>
      </c>
      <c r="J154" s="120">
        <f t="shared" si="2"/>
        <v>1.2159575290774018</v>
      </c>
      <c r="K154" s="120">
        <f t="shared" si="2"/>
        <v>1.8995702945259731</v>
      </c>
      <c r="L154" s="120">
        <f t="shared" si="2"/>
        <v>0.2920824352381739</v>
      </c>
      <c r="M154" s="120">
        <f t="shared" si="2"/>
        <v>23.069690782553934</v>
      </c>
      <c r="N154" s="120">
        <f t="shared" si="2"/>
        <v>1.6921232579053638</v>
      </c>
      <c r="O154" s="120">
        <f t="shared" si="2"/>
        <v>7.3838378123321474E-2</v>
      </c>
      <c r="P154" s="120">
        <f t="shared" si="2"/>
        <v>5.3200519494463486E-2</v>
      </c>
      <c r="Q154" s="120">
        <f t="shared" si="2"/>
        <v>5.5829670095100301E-2</v>
      </c>
      <c r="R154" s="120">
        <f t="shared" si="2"/>
        <v>0.30191857483547063</v>
      </c>
      <c r="S154" s="120">
        <f t="shared" si="2"/>
        <v>4.7155929811063011</v>
      </c>
      <c r="T154" s="120">
        <f t="shared" si="2"/>
        <v>0.69038386562539455</v>
      </c>
      <c r="U154" s="120">
        <f t="shared" si="2"/>
        <v>1.4621405113755119E-2</v>
      </c>
      <c r="V154" s="120">
        <f t="shared" si="2"/>
        <v>2.6282324477665089</v>
      </c>
      <c r="W154" s="120">
        <f t="shared" si="2"/>
        <v>0.94743665420993917</v>
      </c>
      <c r="X154" s="120">
        <f t="shared" si="2"/>
        <v>7.5987479568401378E-2</v>
      </c>
      <c r="Y154" s="120">
        <f t="shared" si="2"/>
        <v>0.11606207447920423</v>
      </c>
      <c r="Z154" s="120">
        <f t="shared" si="2"/>
        <v>4.7287150392964897E-2</v>
      </c>
      <c r="AA154" s="120">
        <f t="shared" si="2"/>
        <v>4.0494409468148487E-2</v>
      </c>
      <c r="AB154" s="120">
        <f t="shared" si="2"/>
        <v>0.27983109652567906</v>
      </c>
      <c r="AC154" s="120">
        <f t="shared" si="2"/>
        <v>2.650002560416484E-2</v>
      </c>
      <c r="AD154" s="120">
        <f t="shared" si="2"/>
        <v>4.6984275791153031E-2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547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5"/>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6.8867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2001</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2001</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1.8728537593155001</v>
      </c>
      <c r="F14" s="115">
        <v>1.1333566158200001E-2</v>
      </c>
      <c r="G14" s="115">
        <v>1.6654411469808002E-2</v>
      </c>
      <c r="H14" s="115">
        <v>4.9665772442000003E-3</v>
      </c>
      <c r="I14" s="115">
        <v>2.5426972867730002E-2</v>
      </c>
      <c r="J14" s="115">
        <v>2.5476636067730003E-2</v>
      </c>
      <c r="K14" s="115">
        <v>2.5544922967730001E-2</v>
      </c>
      <c r="L14" s="115">
        <v>8.9459562250075004E-4</v>
      </c>
      <c r="M14" s="115">
        <v>2.1683241873000005E-2</v>
      </c>
      <c r="N14" s="115">
        <v>0.59520057373986057</v>
      </c>
      <c r="O14" s="115">
        <v>5.3690598684976755E-2</v>
      </c>
      <c r="P14" s="115">
        <v>3.5510229875349998E-2</v>
      </c>
      <c r="Q14" s="115">
        <v>4.2511391118839996E-2</v>
      </c>
      <c r="R14" s="115">
        <v>4.9150874303129324E-2</v>
      </c>
      <c r="S14" s="115">
        <v>0.13179749404631294</v>
      </c>
      <c r="T14" s="115">
        <v>7.6228865138152579E-2</v>
      </c>
      <c r="U14" s="115">
        <v>6.4215242529584004E-3</v>
      </c>
      <c r="V14" s="115">
        <v>0.97132723155986056</v>
      </c>
      <c r="W14" s="115">
        <v>1.6260617350000006E-2</v>
      </c>
      <c r="X14" s="115">
        <v>4.5076416000000008E-6</v>
      </c>
      <c r="Y14" s="115">
        <v>9.6055695999999998E-6</v>
      </c>
      <c r="Z14" s="115">
        <v>5.0979280000000007E-6</v>
      </c>
      <c r="AA14" s="115">
        <v>6.3680339600000002E-6</v>
      </c>
      <c r="AB14" s="115">
        <v>2.5435977599999998E-5</v>
      </c>
      <c r="AC14" s="115">
        <v>2.4255404800000005E-2</v>
      </c>
      <c r="AD14" s="115">
        <v>1.8245216000000001E-6</v>
      </c>
      <c r="AE14" s="97"/>
      <c r="AF14" s="122">
        <v>20.693000000000016</v>
      </c>
      <c r="AG14" s="122" t="s">
        <v>348</v>
      </c>
      <c r="AH14" s="122">
        <v>224.81990700000011</v>
      </c>
      <c r="AI14" s="122">
        <v>1689.3107129902842</v>
      </c>
      <c r="AJ14" s="122">
        <v>3006.2351693419787</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0.2999430220380897</v>
      </c>
      <c r="F23" s="115">
        <v>8.3065726544501672E-2</v>
      </c>
      <c r="G23" s="115">
        <v>4.2223147620506661E-3</v>
      </c>
      <c r="H23" s="115">
        <v>6.2485624409707718E-5</v>
      </c>
      <c r="I23" s="115">
        <v>1.6670632027433602E-2</v>
      </c>
      <c r="J23" s="115">
        <v>2.2301984856630583E-2</v>
      </c>
      <c r="K23" s="115">
        <v>7.1168953387158007E-2</v>
      </c>
      <c r="L23" s="115">
        <v>9.304581254975141E-3</v>
      </c>
      <c r="M23" s="115">
        <v>0.29551778789822042</v>
      </c>
      <c r="N23" s="115">
        <v>4.8117478731702615E-4</v>
      </c>
      <c r="O23" s="115">
        <v>1.3052907758412605E-4</v>
      </c>
      <c r="P23" s="115" t="s">
        <v>443</v>
      </c>
      <c r="Q23" s="115" t="s">
        <v>443</v>
      </c>
      <c r="R23" s="115">
        <v>4.2138060574704362E-4</v>
      </c>
      <c r="S23" s="115">
        <v>1.870430079272099E-2</v>
      </c>
      <c r="T23" s="115">
        <v>5.8317872618953185E-4</v>
      </c>
      <c r="U23" s="115">
        <v>8.0856412676928667E-5</v>
      </c>
      <c r="V23" s="115">
        <v>1.0360365609122566E-2</v>
      </c>
      <c r="W23" s="115" t="s">
        <v>443</v>
      </c>
      <c r="X23" s="115">
        <v>2.4788947073695663E-4</v>
      </c>
      <c r="Y23" s="115">
        <v>4.038358357430941E-4</v>
      </c>
      <c r="Z23" s="115" t="s">
        <v>348</v>
      </c>
      <c r="AA23" s="115" t="s">
        <v>348</v>
      </c>
      <c r="AB23" s="115">
        <v>6.5172530648005067E-4</v>
      </c>
      <c r="AC23" s="115" t="s">
        <v>443</v>
      </c>
      <c r="AD23" s="115" t="s">
        <v>348</v>
      </c>
      <c r="AE23" s="97"/>
      <c r="AF23" s="122">
        <v>348.36446910776908</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0.30471072509240216</v>
      </c>
      <c r="F24" s="115">
        <v>5.0330144191644166E-2</v>
      </c>
      <c r="G24" s="115">
        <v>1.8792864091695304E-2</v>
      </c>
      <c r="H24" s="115">
        <v>1.1260491276446276E-3</v>
      </c>
      <c r="I24" s="115">
        <v>8.276833522560886E-3</v>
      </c>
      <c r="J24" s="115">
        <v>8.2971555225608857E-3</v>
      </c>
      <c r="K24" s="115">
        <v>8.3129615225608858E-3</v>
      </c>
      <c r="L24" s="115">
        <v>3.7758244207815425E-3</v>
      </c>
      <c r="M24" s="115">
        <v>7.670982315993316E-2</v>
      </c>
      <c r="N24" s="115">
        <v>3.4904652346962734E-4</v>
      </c>
      <c r="O24" s="115">
        <v>7.6864992098989374E-6</v>
      </c>
      <c r="P24" s="115">
        <v>1.0403894339490471E-3</v>
      </c>
      <c r="Q24" s="115">
        <v>2.0096516530471886E-4</v>
      </c>
      <c r="R24" s="115">
        <v>1.2027738506987238E-4</v>
      </c>
      <c r="S24" s="115">
        <v>1.1699327142726669E-4</v>
      </c>
      <c r="T24" s="115">
        <v>5.5661031029027317E-5</v>
      </c>
      <c r="U24" s="115">
        <v>1.4600505766935285E-4</v>
      </c>
      <c r="V24" s="115">
        <v>1.1369532610107581E-2</v>
      </c>
      <c r="W24" s="115">
        <v>9.2130262321449491E-4</v>
      </c>
      <c r="X24" s="115">
        <v>1.0336726027436249E-4</v>
      </c>
      <c r="Y24" s="115">
        <v>1.3795614953444096E-4</v>
      </c>
      <c r="Z24" s="115">
        <v>5.4076727613903287E-5</v>
      </c>
      <c r="AA24" s="115">
        <v>4.2268994953444092E-5</v>
      </c>
      <c r="AB24" s="115">
        <v>3.3766913237615086E-4</v>
      </c>
      <c r="AC24" s="115">
        <v>1.3999599999999995E-6</v>
      </c>
      <c r="AD24" s="115">
        <v>3.8385999999999987E-4</v>
      </c>
      <c r="AE24" s="97"/>
      <c r="AF24" s="122">
        <v>332.92739115646782</v>
      </c>
      <c r="AG24" s="122">
        <v>2.2579999999999991</v>
      </c>
      <c r="AH24" s="122">
        <v>1817.8685734979683</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2.5590527451691689</v>
      </c>
      <c r="F27" s="115">
        <v>1.8580522159550543</v>
      </c>
      <c r="G27" s="115">
        <v>7.2968678848534071E-2</v>
      </c>
      <c r="H27" s="115">
        <v>9.2690359494616875E-2</v>
      </c>
      <c r="I27" s="115">
        <v>0.1804266996463543</v>
      </c>
      <c r="J27" s="115">
        <v>0.1804266996463543</v>
      </c>
      <c r="K27" s="115">
        <v>0.1804266996463543</v>
      </c>
      <c r="L27" s="115">
        <v>0.12261327153659496</v>
      </c>
      <c r="M27" s="115">
        <v>15.214203699802823</v>
      </c>
      <c r="N27" s="115">
        <v>0.2421034692830987</v>
      </c>
      <c r="O27" s="115">
        <v>2.7231048867632757E-5</v>
      </c>
      <c r="P27" s="115">
        <v>1.535780954352324E-3</v>
      </c>
      <c r="Q27" s="115">
        <v>4.3656415930331548E-5</v>
      </c>
      <c r="R27" s="115">
        <v>1.6361044475308568E-3</v>
      </c>
      <c r="S27" s="115">
        <v>1.126899800607217E-3</v>
      </c>
      <c r="T27" s="115">
        <v>2.7100942254454065E-4</v>
      </c>
      <c r="U27" s="115">
        <v>3.2850734125397549E-5</v>
      </c>
      <c r="V27" s="115">
        <v>5.5889616884235421E-3</v>
      </c>
      <c r="W27" s="115">
        <v>0.13678019999999999</v>
      </c>
      <c r="X27" s="115">
        <v>3.4603165773000001E-3</v>
      </c>
      <c r="Y27" s="115">
        <v>4.0137594733000003E-3</v>
      </c>
      <c r="Z27" s="115">
        <v>2.9710962941000003E-3</v>
      </c>
      <c r="AA27" s="115">
        <v>3.552702777E-3</v>
      </c>
      <c r="AB27" s="115">
        <v>1.3997875121700001E-2</v>
      </c>
      <c r="AC27" s="115">
        <v>1.3677989999999999E-4</v>
      </c>
      <c r="AD27" s="115">
        <v>2.76356E-5</v>
      </c>
      <c r="AE27" s="97"/>
      <c r="AF27" s="115">
        <v>9590.3722898869</v>
      </c>
      <c r="AG27" s="115" t="s">
        <v>348</v>
      </c>
      <c r="AH27" s="115">
        <v>0</v>
      </c>
      <c r="AI27" s="115">
        <v>0</v>
      </c>
      <c r="AJ27" s="115">
        <v>2.5351146599999999E-2</v>
      </c>
      <c r="AK27" s="115" t="s">
        <v>348</v>
      </c>
      <c r="AL27" s="75" t="s">
        <v>9</v>
      </c>
    </row>
    <row r="28" spans="1:38" ht="26.25" customHeight="1" thickBot="1" x14ac:dyDescent="0.3">
      <c r="A28" s="72" t="s">
        <v>113</v>
      </c>
      <c r="B28" s="72" t="s">
        <v>148</v>
      </c>
      <c r="C28" s="73" t="s">
        <v>131</v>
      </c>
      <c r="D28" s="74"/>
      <c r="E28" s="115">
        <v>0.62712664125117523</v>
      </c>
      <c r="F28" s="115">
        <v>9.8136238306009496E-2</v>
      </c>
      <c r="G28" s="115">
        <v>2.0425681542976439E-2</v>
      </c>
      <c r="H28" s="115">
        <v>1.1554541249439371E-3</v>
      </c>
      <c r="I28" s="115">
        <v>6.6273373860952223E-2</v>
      </c>
      <c r="J28" s="115">
        <v>6.6273373860952223E-2</v>
      </c>
      <c r="K28" s="115">
        <v>6.6273373860952223E-2</v>
      </c>
      <c r="L28" s="115">
        <v>4.5740582137998725E-2</v>
      </c>
      <c r="M28" s="115">
        <v>0.55478571177965363</v>
      </c>
      <c r="N28" s="115">
        <v>3.3315337246822962E-3</v>
      </c>
      <c r="O28" s="115">
        <v>2.1808611530104051E-6</v>
      </c>
      <c r="P28" s="115">
        <v>2.1268532872741289E-4</v>
      </c>
      <c r="Q28" s="115">
        <v>4.2138346780872893E-6</v>
      </c>
      <c r="R28" s="115">
        <v>3.2978152307418365E-4</v>
      </c>
      <c r="S28" s="115">
        <v>2.2155473553135194E-4</v>
      </c>
      <c r="T28" s="115">
        <v>1.094175903104443E-5</v>
      </c>
      <c r="U28" s="115">
        <v>4.0659470501537692E-6</v>
      </c>
      <c r="V28" s="115">
        <v>7.2743384018967281E-4</v>
      </c>
      <c r="W28" s="115">
        <v>2.4143399999999999E-2</v>
      </c>
      <c r="X28" s="115">
        <v>7.9297133639999993E-4</v>
      </c>
      <c r="Y28" s="115">
        <v>8.9084454780000003E-4</v>
      </c>
      <c r="Z28" s="115">
        <v>6.9632448219999999E-4</v>
      </c>
      <c r="AA28" s="115">
        <v>7.4270877900000005E-4</v>
      </c>
      <c r="AB28" s="115">
        <v>3.1228491453999998E-3</v>
      </c>
      <c r="AC28" s="115">
        <v>2.41433E-5</v>
      </c>
      <c r="AD28" s="115">
        <v>4.9972000000000002E-6</v>
      </c>
      <c r="AE28" s="97"/>
      <c r="AF28" s="115">
        <v>1674.4111778225999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1.7482299787494047</v>
      </c>
      <c r="F29" s="115">
        <v>9.9306298947994323E-2</v>
      </c>
      <c r="G29" s="115">
        <v>2.6353756239067518E-2</v>
      </c>
      <c r="H29" s="115">
        <v>5.0634495068223903E-4</v>
      </c>
      <c r="I29" s="115">
        <v>4.8822584844816455E-2</v>
      </c>
      <c r="J29" s="115">
        <v>4.8822584844816455E-2</v>
      </c>
      <c r="K29" s="115">
        <v>4.8822584844816455E-2</v>
      </c>
      <c r="L29" s="115">
        <v>2.9224301645294399E-2</v>
      </c>
      <c r="M29" s="115">
        <v>0.38802829243274728</v>
      </c>
      <c r="N29" s="115">
        <v>4.3678090039856848E-5</v>
      </c>
      <c r="O29" s="115">
        <v>2.454498380880888E-6</v>
      </c>
      <c r="P29" s="115">
        <v>2.6006996339219093E-4</v>
      </c>
      <c r="Q29" s="115">
        <v>4.9081418419123105E-6</v>
      </c>
      <c r="R29" s="115">
        <v>4.1702791195144886E-4</v>
      </c>
      <c r="S29" s="115">
        <v>2.7965636508796906E-4</v>
      </c>
      <c r="T29" s="115">
        <v>9.8308173212655402E-6</v>
      </c>
      <c r="U29" s="115">
        <v>4.9072869220628441E-6</v>
      </c>
      <c r="V29" s="115">
        <v>8.8328599837582801E-4</v>
      </c>
      <c r="W29" s="115">
        <v>1.1030100000000001E-2</v>
      </c>
      <c r="X29" s="115">
        <v>1.5757171789999999E-4</v>
      </c>
      <c r="Y29" s="115">
        <v>9.5418429169999994E-4</v>
      </c>
      <c r="Z29" s="115">
        <v>1.0662352916E-3</v>
      </c>
      <c r="AA29" s="115">
        <v>2.4511156140000001E-4</v>
      </c>
      <c r="AB29" s="115">
        <v>2.4231028625999996E-3</v>
      </c>
      <c r="AC29" s="115">
        <v>9.2560999999999994E-6</v>
      </c>
      <c r="AD29" s="115">
        <v>2.1486000000000001E-6</v>
      </c>
      <c r="AE29" s="97"/>
      <c r="AF29" s="115">
        <v>2094.8103679305</v>
      </c>
      <c r="AG29" s="115" t="s">
        <v>348</v>
      </c>
      <c r="AH29" s="115">
        <v>12.3162859181</v>
      </c>
      <c r="AI29" s="115">
        <v>0</v>
      </c>
      <c r="AJ29" s="115">
        <v>0</v>
      </c>
      <c r="AK29" s="115" t="s">
        <v>348</v>
      </c>
      <c r="AL29" s="75" t="s">
        <v>9</v>
      </c>
    </row>
    <row r="30" spans="1:38" ht="26.25" customHeight="1" thickBot="1" x14ac:dyDescent="0.3">
      <c r="A30" s="72" t="s">
        <v>113</v>
      </c>
      <c r="B30" s="72" t="s">
        <v>150</v>
      </c>
      <c r="C30" s="73" t="s">
        <v>48</v>
      </c>
      <c r="D30" s="74"/>
      <c r="E30" s="115">
        <v>9.5607443199811817E-3</v>
      </c>
      <c r="F30" s="115">
        <v>0.18834898637505998</v>
      </c>
      <c r="G30" s="115">
        <v>2.0895327159404451E-4</v>
      </c>
      <c r="H30" s="115">
        <v>9.0207548562409173E-5</v>
      </c>
      <c r="I30" s="115">
        <v>3.2647973228133479E-3</v>
      </c>
      <c r="J30" s="115">
        <v>3.2647973228133479E-3</v>
      </c>
      <c r="K30" s="115">
        <v>3.2647973228133479E-3</v>
      </c>
      <c r="L30" s="115">
        <v>5.121734360218485E-4</v>
      </c>
      <c r="M30" s="115">
        <v>0.87700987662249252</v>
      </c>
      <c r="N30" s="115">
        <v>4.017289985668116E-3</v>
      </c>
      <c r="O30" s="115">
        <v>4.6684914875175775E-5</v>
      </c>
      <c r="P30" s="115">
        <v>1.5601557353829269E-5</v>
      </c>
      <c r="Q30" s="115">
        <v>5.3798473633894053E-7</v>
      </c>
      <c r="R30" s="115">
        <v>2.063556095022047E-4</v>
      </c>
      <c r="S30" s="115">
        <v>7.9119796445039185E-3</v>
      </c>
      <c r="T30" s="115">
        <v>3.2810358031956118E-4</v>
      </c>
      <c r="U30" s="115">
        <v>4.6481729531385061E-5</v>
      </c>
      <c r="V30" s="115">
        <v>4.6328804097262909E-3</v>
      </c>
      <c r="W30" s="115">
        <v>1.256E-3</v>
      </c>
      <c r="X30" s="115">
        <v>1.7372700700000002E-5</v>
      </c>
      <c r="Y30" s="115">
        <v>2.94587309E-5</v>
      </c>
      <c r="Z30" s="115">
        <v>1.14909082E-5</v>
      </c>
      <c r="AA30" s="115">
        <v>3.4149234700000003E-5</v>
      </c>
      <c r="AB30" s="115">
        <v>9.2471574500000011E-5</v>
      </c>
      <c r="AC30" s="115">
        <v>1.2560999999999999E-6</v>
      </c>
      <c r="AD30" s="115">
        <v>9.8609999999999997E-7</v>
      </c>
      <c r="AE30" s="97"/>
      <c r="AF30" s="115">
        <v>78.499146161699997</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0.44932123421990033</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20.8487029691</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5.8115511906624145E-2</v>
      </c>
      <c r="J32" s="115">
        <v>0.11687051951883805</v>
      </c>
      <c r="K32" s="115">
        <v>0.14408789476397715</v>
      </c>
      <c r="L32" s="115">
        <v>1.1887509426227081E-2</v>
      </c>
      <c r="M32" s="115" t="s">
        <v>348</v>
      </c>
      <c r="N32" s="115">
        <v>0.4973153814943127</v>
      </c>
      <c r="O32" s="115">
        <v>2.0940414029959505E-3</v>
      </c>
      <c r="P32" s="115" t="s">
        <v>443</v>
      </c>
      <c r="Q32" s="115">
        <v>5.6465149355525391E-3</v>
      </c>
      <c r="R32" s="115">
        <v>0.18651232479271271</v>
      </c>
      <c r="S32" s="115">
        <v>4.1024950125260249</v>
      </c>
      <c r="T32" s="115">
        <v>2.8090131286127733E-2</v>
      </c>
      <c r="U32" s="115">
        <v>2.8817578952795415E-3</v>
      </c>
      <c r="V32" s="115">
        <v>1.1705675308971975</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3891.031429275577</v>
      </c>
      <c r="AL32" s="75" t="s">
        <v>400</v>
      </c>
    </row>
    <row r="33" spans="1:38" ht="26.25" customHeight="1" thickBot="1" x14ac:dyDescent="0.3">
      <c r="A33" s="72" t="s">
        <v>113</v>
      </c>
      <c r="B33" s="72" t="s">
        <v>153</v>
      </c>
      <c r="C33" s="73" t="s">
        <v>51</v>
      </c>
      <c r="D33" s="74"/>
      <c r="E33" s="115" t="s">
        <v>348</v>
      </c>
      <c r="F33" s="115" t="s">
        <v>348</v>
      </c>
      <c r="G33" s="115" t="s">
        <v>348</v>
      </c>
      <c r="H33" s="115" t="s">
        <v>348</v>
      </c>
      <c r="I33" s="115">
        <v>1.8716214849018954E-2</v>
      </c>
      <c r="J33" s="115">
        <v>3.4659657127812861E-2</v>
      </c>
      <c r="K33" s="115">
        <v>6.9319314255625722E-2</v>
      </c>
      <c r="L33" s="115">
        <v>7.3478473110963273E-4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3891.031429275577</v>
      </c>
      <c r="AL33" s="75" t="s">
        <v>400</v>
      </c>
    </row>
    <row r="34" spans="1:38" ht="26.25" customHeight="1" thickBot="1" x14ac:dyDescent="0.3">
      <c r="A34" s="72" t="s">
        <v>111</v>
      </c>
      <c r="B34" s="72" t="s">
        <v>154</v>
      </c>
      <c r="C34" s="73" t="s">
        <v>52</v>
      </c>
      <c r="D34" s="74"/>
      <c r="E34" s="115">
        <v>0.10665537482481821</v>
      </c>
      <c r="F34" s="115">
        <v>9.4668675603325116E-3</v>
      </c>
      <c r="G34" s="115">
        <v>8.3119447156339045E-3</v>
      </c>
      <c r="H34" s="115">
        <v>1.4261547248929753E-5</v>
      </c>
      <c r="I34" s="115">
        <v>2.7884387167079216E-3</v>
      </c>
      <c r="J34" s="115">
        <v>2.9301792476482055E-3</v>
      </c>
      <c r="K34" s="115">
        <v>3.0937933173138406E-3</v>
      </c>
      <c r="L34" s="115">
        <v>1.8124851658601491E-3</v>
      </c>
      <c r="M34" s="115">
        <v>2.1777295154960831E-2</v>
      </c>
      <c r="N34" s="115" t="s">
        <v>443</v>
      </c>
      <c r="O34" s="115">
        <v>2.0386138092028421E-5</v>
      </c>
      <c r="P34" s="115" t="s">
        <v>443</v>
      </c>
      <c r="Q34" s="115" t="s">
        <v>443</v>
      </c>
      <c r="R34" s="115">
        <v>1.0175570215033929E-4</v>
      </c>
      <c r="S34" s="115">
        <v>3.4595188848017327E-3</v>
      </c>
      <c r="T34" s="115">
        <v>1.424404841794947E-4</v>
      </c>
      <c r="U34" s="115">
        <v>2.0386138092028421E-5</v>
      </c>
      <c r="V34" s="115">
        <v>2.0351140430067858E-3</v>
      </c>
      <c r="W34" s="115" t="s">
        <v>443</v>
      </c>
      <c r="X34" s="115">
        <v>6.1070920121183845E-5</v>
      </c>
      <c r="Y34" s="115">
        <v>1.0175570215033929E-4</v>
      </c>
      <c r="Z34" s="115" t="s">
        <v>443</v>
      </c>
      <c r="AA34" s="115" t="s">
        <v>443</v>
      </c>
      <c r="AB34" s="115">
        <v>1.6282662227152313E-4</v>
      </c>
      <c r="AC34" s="115" t="s">
        <v>348</v>
      </c>
      <c r="AD34" s="115" t="s">
        <v>348</v>
      </c>
      <c r="AE34" s="97"/>
      <c r="AF34" s="122">
        <v>87.49415490140953</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4.5316367475619665E-2</v>
      </c>
      <c r="F36" s="115">
        <v>1.098388408342582E-3</v>
      </c>
      <c r="G36" s="115">
        <v>1.1423239446762851E-3</v>
      </c>
      <c r="H36" s="115">
        <v>4.5881252942767277E-4</v>
      </c>
      <c r="I36" s="115">
        <v>6.2681365169416677E-4</v>
      </c>
      <c r="J36" s="115">
        <v>6.7158605538660725E-4</v>
      </c>
      <c r="K36" s="115">
        <v>6.7158605538660725E-4</v>
      </c>
      <c r="L36" s="115">
        <v>3.0315520070255263E-5</v>
      </c>
      <c r="M36" s="115">
        <v>2.4101779931631514E-3</v>
      </c>
      <c r="N36" s="115">
        <v>8.1594567476877519E-5</v>
      </c>
      <c r="O36" s="115">
        <v>6.2765051905290394E-6</v>
      </c>
      <c r="P36" s="115">
        <v>1.8829515571587121E-5</v>
      </c>
      <c r="Q36" s="115">
        <v>2.5106020762116157E-5</v>
      </c>
      <c r="R36" s="115">
        <v>3.1382525952645198E-5</v>
      </c>
      <c r="S36" s="115">
        <v>5.5233245676655546E-4</v>
      </c>
      <c r="T36" s="115">
        <v>6.2765051905290395E-4</v>
      </c>
      <c r="U36" s="115">
        <v>6.2765051905290395E-5</v>
      </c>
      <c r="V36" s="115">
        <v>7.5318062286348474E-4</v>
      </c>
      <c r="W36" s="115">
        <v>8.1594567476877519E-5</v>
      </c>
      <c r="X36" s="115">
        <v>1.255301038105808E-6</v>
      </c>
      <c r="Y36" s="115">
        <v>6.2765051905290394E-6</v>
      </c>
      <c r="Z36" s="115">
        <v>6.2765051905290394E-6</v>
      </c>
      <c r="AA36" s="115">
        <v>6.27650519052904E-7</v>
      </c>
      <c r="AB36" s="115">
        <v>1.4435961938216791E-5</v>
      </c>
      <c r="AC36" s="115">
        <v>5.0212041524232315E-5</v>
      </c>
      <c r="AD36" s="115">
        <v>2.385071972401035E-5</v>
      </c>
      <c r="AE36" s="97"/>
      <c r="AF36" s="122">
        <v>26.988972319274868</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20.696639928698751</v>
      </c>
      <c r="AI37" s="122" t="s">
        <v>348</v>
      </c>
      <c r="AJ37" s="122" t="s">
        <v>348</v>
      </c>
      <c r="AK37" s="122" t="s">
        <v>355</v>
      </c>
      <c r="AL37" s="75" t="s">
        <v>9</v>
      </c>
    </row>
    <row r="38" spans="1:38" ht="26.25" customHeight="1" thickBot="1" x14ac:dyDescent="0.3">
      <c r="A38" s="72" t="s">
        <v>111</v>
      </c>
      <c r="B38" s="72" t="s">
        <v>158</v>
      </c>
      <c r="C38" s="73" t="s">
        <v>258</v>
      </c>
      <c r="D38" s="80"/>
      <c r="E38" s="115">
        <v>9.1101697018901046E-3</v>
      </c>
      <c r="F38" s="115">
        <v>6.2381236279085721E-4</v>
      </c>
      <c r="G38" s="115">
        <v>1.2225574049600326E-4</v>
      </c>
      <c r="H38" s="115">
        <v>1.7796335485623848E-6</v>
      </c>
      <c r="I38" s="115">
        <v>5.5315543280902717E-4</v>
      </c>
      <c r="J38" s="115">
        <v>6.2275960046831024E-4</v>
      </c>
      <c r="K38" s="115">
        <v>1.1531124225587874E-3</v>
      </c>
      <c r="L38" s="115">
        <v>2.9306325995801045E-4</v>
      </c>
      <c r="M38" s="115">
        <v>3.3652781399862559E-3</v>
      </c>
      <c r="N38" s="115">
        <v>2.3811216789280014E-8</v>
      </c>
      <c r="O38" s="115">
        <v>3.1514101268546017E-6</v>
      </c>
      <c r="P38" s="115" t="s">
        <v>443</v>
      </c>
      <c r="Q38" s="115" t="s">
        <v>443</v>
      </c>
      <c r="R38" s="115">
        <v>1.2341173955669684E-5</v>
      </c>
      <c r="S38" s="115">
        <v>4.5415927460019115E-4</v>
      </c>
      <c r="T38" s="115">
        <v>1.6819000363193189E-5</v>
      </c>
      <c r="U38" s="115">
        <v>2.275907347139E-6</v>
      </c>
      <c r="V38" s="115">
        <v>2.5740342003597639E-4</v>
      </c>
      <c r="W38" s="115" t="s">
        <v>443</v>
      </c>
      <c r="X38" s="115">
        <v>6.8227683107746893E-6</v>
      </c>
      <c r="Y38" s="115">
        <v>1.1368359878676996E-5</v>
      </c>
      <c r="Z38" s="115" t="s">
        <v>348</v>
      </c>
      <c r="AA38" s="115" t="s">
        <v>348</v>
      </c>
      <c r="AB38" s="115">
        <v>1.8191128189451688E-5</v>
      </c>
      <c r="AC38" s="115" t="s">
        <v>443</v>
      </c>
      <c r="AD38" s="115" t="s">
        <v>348</v>
      </c>
      <c r="AE38" s="97"/>
      <c r="AF38" s="122">
        <v>9.7281159276116504</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0.98516075821176896</v>
      </c>
      <c r="F39" s="115">
        <v>0.35913447083290367</v>
      </c>
      <c r="G39" s="115">
        <v>0.45798324011490193</v>
      </c>
      <c r="H39" s="115">
        <v>4.7905587020314157E-4</v>
      </c>
      <c r="I39" s="115">
        <v>9.51601510495209E-2</v>
      </c>
      <c r="J39" s="115">
        <v>0.10953182715561514</v>
      </c>
      <c r="K39" s="115">
        <v>0.10953182715561514</v>
      </c>
      <c r="L39" s="115">
        <v>4.8646035492994892E-2</v>
      </c>
      <c r="M39" s="115">
        <v>0.77753829002700792</v>
      </c>
      <c r="N39" s="115">
        <v>3.8450406845151969E-2</v>
      </c>
      <c r="O39" s="115">
        <v>7.2888776039658392E-4</v>
      </c>
      <c r="P39" s="115">
        <v>1.6239397692999911E-3</v>
      </c>
      <c r="Q39" s="115">
        <v>3.5401632501125572E-3</v>
      </c>
      <c r="R39" s="115">
        <v>4.805442192719675E-2</v>
      </c>
      <c r="S39" s="115">
        <v>1.4401443087470765E-2</v>
      </c>
      <c r="T39" s="115">
        <v>0.59896867266080955</v>
      </c>
      <c r="U39" s="115">
        <v>1.1430885316793143E-3</v>
      </c>
      <c r="V39" s="115">
        <v>9.4587709099972481E-2</v>
      </c>
      <c r="W39" s="115">
        <v>2.8743352212188492E-2</v>
      </c>
      <c r="X39" s="115">
        <v>9.1020615338596865E-6</v>
      </c>
      <c r="Y39" s="115">
        <v>7.1858380530471231E-5</v>
      </c>
      <c r="Z39" s="115">
        <v>8.1439497934534063E-6</v>
      </c>
      <c r="AA39" s="115">
        <v>7.1858380530471219E-6</v>
      </c>
      <c r="AB39" s="115">
        <v>9.6290229910831423E-5</v>
      </c>
      <c r="AC39" s="115">
        <v>1.0539229144469115E-3</v>
      </c>
      <c r="AD39" s="115">
        <v>6.2277263126408404E-7</v>
      </c>
      <c r="AE39" s="97"/>
      <c r="AF39" s="122">
        <v>4791.5247256160146</v>
      </c>
      <c r="AG39" s="122" t="s">
        <v>348</v>
      </c>
      <c r="AH39" s="122">
        <v>11447.872967383893</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1.9501776336999477</v>
      </c>
      <c r="F41" s="115">
        <v>0.24818642249894851</v>
      </c>
      <c r="G41" s="115">
        <v>0.94575434576843231</v>
      </c>
      <c r="H41" s="115">
        <v>5.1306083761343199E-3</v>
      </c>
      <c r="I41" s="115">
        <v>0.1951831095929028</v>
      </c>
      <c r="J41" s="115">
        <v>0.19688525838484477</v>
      </c>
      <c r="K41" s="115">
        <v>0.21245742250517025</v>
      </c>
      <c r="L41" s="115">
        <v>1.3786769942786267E-2</v>
      </c>
      <c r="M41" s="115">
        <v>2.4369361668723881</v>
      </c>
      <c r="N41" s="115">
        <v>3.3098914590448787E-2</v>
      </c>
      <c r="O41" s="115">
        <v>6.5043177724837626E-4</v>
      </c>
      <c r="P41" s="115">
        <v>4.6333542949076219E-3</v>
      </c>
      <c r="Q41" s="115">
        <v>3.9837646655254419E-3</v>
      </c>
      <c r="R41" s="115">
        <v>9.303640644602533E-3</v>
      </c>
      <c r="S41" s="115">
        <v>9.0780034117033653E-3</v>
      </c>
      <c r="T41" s="115">
        <v>3.5365450250819932E-3</v>
      </c>
      <c r="U41" s="115">
        <v>1.437423468438899E-3</v>
      </c>
      <c r="V41" s="115">
        <v>8.9909307419603027E-2</v>
      </c>
      <c r="W41" s="115">
        <v>0.27702867622716948</v>
      </c>
      <c r="X41" s="115">
        <v>6.5774727142798625E-2</v>
      </c>
      <c r="Y41" s="115">
        <v>0.10097484838339814</v>
      </c>
      <c r="Z41" s="115">
        <v>3.9366475838468307E-2</v>
      </c>
      <c r="AA41" s="115">
        <v>3.3329952735351297E-2</v>
      </c>
      <c r="AB41" s="115">
        <v>0.23944600410001637</v>
      </c>
      <c r="AC41" s="115">
        <v>3.1214561602100081E-4</v>
      </c>
      <c r="AD41" s="115">
        <v>4.0628078361453088E-2</v>
      </c>
      <c r="AE41" s="97"/>
      <c r="AF41" s="122">
        <v>9540.2313818790062</v>
      </c>
      <c r="AG41" s="122">
        <v>235.51496597418949</v>
      </c>
      <c r="AH41" s="122">
        <v>22277.956464399995</v>
      </c>
      <c r="AI41" s="122">
        <v>153.20000634019712</v>
      </c>
      <c r="AJ41" s="122" t="s">
        <v>348</v>
      </c>
      <c r="AK41" s="122" t="s">
        <v>355</v>
      </c>
      <c r="AL41" s="75" t="s">
        <v>9</v>
      </c>
    </row>
    <row r="42" spans="1:38" ht="26.25" customHeight="1" thickBot="1" x14ac:dyDescent="0.3">
      <c r="A42" s="72" t="s">
        <v>111</v>
      </c>
      <c r="B42" s="72" t="s">
        <v>162</v>
      </c>
      <c r="C42" s="73" t="s">
        <v>54</v>
      </c>
      <c r="D42" s="74"/>
      <c r="E42" s="115">
        <v>2.493757955363534E-3</v>
      </c>
      <c r="F42" s="115">
        <v>0.1020325940978306</v>
      </c>
      <c r="G42" s="115">
        <v>4.342979018148997E-5</v>
      </c>
      <c r="H42" s="115">
        <v>6.4829381229708838E-6</v>
      </c>
      <c r="I42" s="115">
        <v>3.2426855590423644E-4</v>
      </c>
      <c r="J42" s="115">
        <v>3.3665364768595643E-4</v>
      </c>
      <c r="K42" s="115">
        <v>3.5051389387483634E-4</v>
      </c>
      <c r="L42" s="115">
        <v>3.4233697918610202E-5</v>
      </c>
      <c r="M42" s="115">
        <v>0.20611008287635443</v>
      </c>
      <c r="N42" s="115">
        <v>6.220292452741498E-4</v>
      </c>
      <c r="O42" s="115">
        <v>4.0219879412994558E-6</v>
      </c>
      <c r="P42" s="115" t="s">
        <v>443</v>
      </c>
      <c r="Q42" s="115" t="s">
        <v>443</v>
      </c>
      <c r="R42" s="115">
        <v>4.3062778169322879E-5</v>
      </c>
      <c r="S42" s="115">
        <v>1.1692972925863234E-3</v>
      </c>
      <c r="T42" s="115">
        <v>2.9891213114041001E-5</v>
      </c>
      <c r="U42" s="115">
        <v>3.7272391161594557E-6</v>
      </c>
      <c r="V42" s="115">
        <v>5.597204638609375E-4</v>
      </c>
      <c r="W42" s="115" t="s">
        <v>443</v>
      </c>
      <c r="X42" s="115">
        <v>1.0421966248766214E-5</v>
      </c>
      <c r="Y42" s="115">
        <v>1.1529440754296139E-5</v>
      </c>
      <c r="Z42" s="115" t="s">
        <v>348</v>
      </c>
      <c r="AA42" s="115" t="s">
        <v>348</v>
      </c>
      <c r="AB42" s="115">
        <v>2.1951407003062353E-5</v>
      </c>
      <c r="AC42" s="115" t="s">
        <v>443</v>
      </c>
      <c r="AD42" s="115" t="s">
        <v>348</v>
      </c>
      <c r="AE42" s="97"/>
      <c r="AF42" s="122">
        <v>16.315616507076403</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2.7405100196258546E-3</v>
      </c>
      <c r="F44" s="115">
        <v>1.0448510859987319E-2</v>
      </c>
      <c r="G44" s="115">
        <v>3.58395620424445E-5</v>
      </c>
      <c r="H44" s="115">
        <v>5.6419530139526828E-7</v>
      </c>
      <c r="I44" s="115">
        <v>3.1003124550489522E-4</v>
      </c>
      <c r="J44" s="115">
        <v>3.2079146504335681E-4</v>
      </c>
      <c r="K44" s="115">
        <v>4.2950417781258756E-4</v>
      </c>
      <c r="L44" s="115">
        <v>7.2310265306312134E-5</v>
      </c>
      <c r="M44" s="115">
        <v>2.5891610756285308E-2</v>
      </c>
      <c r="N44" s="115">
        <v>6.7475312456273935E-5</v>
      </c>
      <c r="O44" s="115">
        <v>2.5400916751403674E-6</v>
      </c>
      <c r="P44" s="115" t="s">
        <v>443</v>
      </c>
      <c r="Q44" s="115" t="s">
        <v>443</v>
      </c>
      <c r="R44" s="115">
        <v>7.8369560651402973E-6</v>
      </c>
      <c r="S44" s="115">
        <v>3.3529664600106992E-4</v>
      </c>
      <c r="T44" s="115">
        <v>9.8045055574056496E-6</v>
      </c>
      <c r="U44" s="115">
        <v>9.8377409303267488E-7</v>
      </c>
      <c r="V44" s="115">
        <v>1.9409231967019053E-4</v>
      </c>
      <c r="W44" s="115" t="s">
        <v>443</v>
      </c>
      <c r="X44" s="115">
        <v>3.3556759971980261E-6</v>
      </c>
      <c r="Y44" s="115">
        <v>4.5145913870633735E-6</v>
      </c>
      <c r="Z44" s="115" t="s">
        <v>348</v>
      </c>
      <c r="AA44" s="115" t="s">
        <v>348</v>
      </c>
      <c r="AB44" s="115">
        <v>7.8702673842614004E-6</v>
      </c>
      <c r="AC44" s="115" t="s">
        <v>443</v>
      </c>
      <c r="AD44" s="115" t="s">
        <v>348</v>
      </c>
      <c r="AE44" s="97"/>
      <c r="AF44" s="122">
        <v>4.243892673769996</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1.063500114395783E-4</v>
      </c>
      <c r="F47" s="115">
        <v>1.4628946197672224E-5</v>
      </c>
      <c r="G47" s="115">
        <v>1.2993261934589646E-6</v>
      </c>
      <c r="H47" s="115">
        <v>1.7650180002496405E-8</v>
      </c>
      <c r="I47" s="115">
        <v>1.4653447274696386E-5</v>
      </c>
      <c r="J47" s="115">
        <v>1.1443044409865972E-4</v>
      </c>
      <c r="K47" s="115">
        <v>8.5624783630554009E-4</v>
      </c>
      <c r="L47" s="115">
        <v>5.4570952056136119E-6</v>
      </c>
      <c r="M47" s="115">
        <v>5.0455329336941836E-5</v>
      </c>
      <c r="N47" s="115">
        <v>2.3154797199876518E-9</v>
      </c>
      <c r="O47" s="115">
        <v>2.1488261337944732E-6</v>
      </c>
      <c r="P47" s="115" t="s">
        <v>443</v>
      </c>
      <c r="Q47" s="115" t="s">
        <v>443</v>
      </c>
      <c r="R47" s="115">
        <v>2.8579932574686989E-6</v>
      </c>
      <c r="S47" s="115">
        <v>2.2318207912428855E-4</v>
      </c>
      <c r="T47" s="115">
        <v>2.8745152676409365E-6</v>
      </c>
      <c r="U47" s="115">
        <v>2.4197875391812182E-8</v>
      </c>
      <c r="V47" s="115">
        <v>9.1482669548789407E-5</v>
      </c>
      <c r="W47" s="115" t="s">
        <v>443</v>
      </c>
      <c r="X47" s="115">
        <v>6.7806237065327818E-8</v>
      </c>
      <c r="Y47" s="115">
        <v>1.1451544625447193E-7</v>
      </c>
      <c r="Z47" s="115" t="s">
        <v>348</v>
      </c>
      <c r="AA47" s="115" t="s">
        <v>348</v>
      </c>
      <c r="AB47" s="115">
        <v>1.8232168331979975E-7</v>
      </c>
      <c r="AC47" s="115" t="s">
        <v>443</v>
      </c>
      <c r="AD47" s="115" t="s">
        <v>348</v>
      </c>
      <c r="AE47" s="97"/>
      <c r="AF47" s="122">
        <v>0.10331432604420805</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0.31871192661087172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0.30688617775711657</v>
      </c>
      <c r="AL53" s="75" t="s">
        <v>322</v>
      </c>
    </row>
    <row r="54" spans="1:38" ht="37.5" customHeight="1" thickBot="1" x14ac:dyDescent="0.3">
      <c r="A54" s="72" t="s">
        <v>106</v>
      </c>
      <c r="B54" s="76" t="s">
        <v>172</v>
      </c>
      <c r="C54" s="79" t="s">
        <v>267</v>
      </c>
      <c r="D54" s="81"/>
      <c r="E54" s="115" t="s">
        <v>348</v>
      </c>
      <c r="F54" s="115">
        <v>0.43386555934035947</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35564.394645210552</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2.3201900376647839E-2</v>
      </c>
      <c r="J61" s="115">
        <v>0.23201900376647835</v>
      </c>
      <c r="K61" s="115">
        <v>0.77624516308851232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57493.826741996236</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2.0766620776591354</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964405</v>
      </c>
      <c r="AL82" s="75" t="s">
        <v>347</v>
      </c>
    </row>
    <row r="83" spans="1:38" ht="26.25" customHeight="1" thickBot="1" x14ac:dyDescent="0.3">
      <c r="A83" s="72" t="s">
        <v>104</v>
      </c>
      <c r="B83" s="85" t="s">
        <v>202</v>
      </c>
      <c r="C83" s="86" t="s">
        <v>66</v>
      </c>
      <c r="D83" s="74"/>
      <c r="E83" s="115" t="s">
        <v>443</v>
      </c>
      <c r="F83" s="115">
        <v>6.5491049846153841E-4</v>
      </c>
      <c r="G83" s="115" t="s">
        <v>443</v>
      </c>
      <c r="H83" s="115" t="s">
        <v>348</v>
      </c>
      <c r="I83" s="115">
        <v>1.637276246153846E-4</v>
      </c>
      <c r="J83" s="115">
        <v>1.2279571846153844E-3</v>
      </c>
      <c r="K83" s="115">
        <v>5.7304668615384613E-3</v>
      </c>
      <c r="L83" s="115">
        <v>9.3324746030769228E-6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2.0768922882396872</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2.2874026108621041E-2</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964405</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0.830019429948052</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4.4972294791115683E-3</v>
      </c>
      <c r="F91" s="115">
        <v>1.2002799065047904E-2</v>
      </c>
      <c r="G91" s="115">
        <v>1.6276637087840142E-3</v>
      </c>
      <c r="H91" s="115">
        <v>1.0291656223129917E-2</v>
      </c>
      <c r="I91" s="115">
        <v>7.362577805883927E-2</v>
      </c>
      <c r="J91" s="115">
        <v>7.9785411180123861E-2</v>
      </c>
      <c r="K91" s="115">
        <v>8.1057648867325402E-2</v>
      </c>
      <c r="L91" s="115">
        <v>3.0130993520729755E-4</v>
      </c>
      <c r="M91" s="115">
        <v>0.13756134678388804</v>
      </c>
      <c r="N91" s="115">
        <v>0.10094079391630877</v>
      </c>
      <c r="O91" s="115">
        <v>1.61534004904684E-2</v>
      </c>
      <c r="P91" s="115">
        <v>3.545060160450798E-4</v>
      </c>
      <c r="Q91" s="115">
        <v>1.8661578103667324E-4</v>
      </c>
      <c r="R91" s="115">
        <v>1.3029936501807282E-2</v>
      </c>
      <c r="S91" s="115">
        <v>0.50918503971682427</v>
      </c>
      <c r="T91" s="115">
        <v>2.8533158118225824E-2</v>
      </c>
      <c r="U91" s="115">
        <v>2.6101649403688391E-3</v>
      </c>
      <c r="V91" s="115">
        <v>0.29398781768020621</v>
      </c>
      <c r="W91" s="115">
        <v>2.47991716219998E-4</v>
      </c>
      <c r="X91" s="115">
        <v>2.7527080500419778E-4</v>
      </c>
      <c r="Y91" s="115">
        <v>1.1159627229899911E-4</v>
      </c>
      <c r="Z91" s="115">
        <v>1.1159627229899911E-4</v>
      </c>
      <c r="AA91" s="115">
        <v>1.1159627229899911E-4</v>
      </c>
      <c r="AB91" s="115">
        <v>6.1005962190119507E-4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0.14397247355360548</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3.6621980464034343E-5</v>
      </c>
      <c r="F99" s="115">
        <v>1.4354079411967994E-3</v>
      </c>
      <c r="G99" s="115" t="s">
        <v>348</v>
      </c>
      <c r="H99" s="115">
        <v>1.2838467132833061E-3</v>
      </c>
      <c r="I99" s="115">
        <v>2.9519999999999999E-5</v>
      </c>
      <c r="J99" s="115">
        <v>4.5359999999999999E-5</v>
      </c>
      <c r="K99" s="115">
        <v>9.9359999999999984E-5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7.1999999999999995E-2</v>
      </c>
      <c r="AL99" s="75" t="s">
        <v>351</v>
      </c>
    </row>
    <row r="100" spans="1:38" ht="26.25" customHeight="1" thickBot="1" x14ac:dyDescent="0.3">
      <c r="A100" s="72" t="s">
        <v>108</v>
      </c>
      <c r="B100" s="72" t="s">
        <v>211</v>
      </c>
      <c r="C100" s="73" t="s">
        <v>376</v>
      </c>
      <c r="D100" s="88"/>
      <c r="E100" s="115">
        <v>1.4037386352690906E-4</v>
      </c>
      <c r="F100" s="115">
        <v>3.4174548177312324E-3</v>
      </c>
      <c r="G100" s="115" t="s">
        <v>348</v>
      </c>
      <c r="H100" s="115">
        <v>2.6959646687128901E-3</v>
      </c>
      <c r="I100" s="115">
        <v>6.0039999999999994E-5</v>
      </c>
      <c r="J100" s="115">
        <v>9.0070000000000024E-5</v>
      </c>
      <c r="K100" s="115">
        <v>1.9681000000000001E-4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0.33400000000000002</v>
      </c>
      <c r="AL100" s="75" t="s">
        <v>351</v>
      </c>
    </row>
    <row r="101" spans="1:38" ht="26.25" customHeight="1" thickBot="1" x14ac:dyDescent="0.3">
      <c r="A101" s="72" t="s">
        <v>108</v>
      </c>
      <c r="B101" s="72" t="s">
        <v>213</v>
      </c>
      <c r="C101" s="73" t="s">
        <v>253</v>
      </c>
      <c r="D101" s="88"/>
      <c r="E101" s="115">
        <v>4.0467140545395688E-7</v>
      </c>
      <c r="F101" s="115">
        <v>4.3434002494970848E-6</v>
      </c>
      <c r="G101" s="115" t="s">
        <v>348</v>
      </c>
      <c r="H101" s="115">
        <v>1.4062250987870936E-5</v>
      </c>
      <c r="I101" s="115">
        <v>3.8000000000000001E-7</v>
      </c>
      <c r="J101" s="115">
        <v>1.1400000000000001E-6</v>
      </c>
      <c r="K101" s="115">
        <v>2.6599999999999999E-6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1.9E-2</v>
      </c>
      <c r="AL101" s="75" t="s">
        <v>351</v>
      </c>
    </row>
    <row r="102" spans="1:38" ht="26.25" customHeight="1" thickBot="1" x14ac:dyDescent="0.3">
      <c r="A102" s="72" t="s">
        <v>108</v>
      </c>
      <c r="B102" s="72" t="s">
        <v>214</v>
      </c>
      <c r="C102" s="73" t="s">
        <v>377</v>
      </c>
      <c r="D102" s="88"/>
      <c r="E102" s="115" t="s">
        <v>442</v>
      </c>
      <c r="F102" s="115" t="s">
        <v>442</v>
      </c>
      <c r="G102" s="115" t="s">
        <v>348</v>
      </c>
      <c r="H102" s="115" t="s">
        <v>442</v>
      </c>
      <c r="I102" s="115" t="s">
        <v>442</v>
      </c>
      <c r="J102" s="115" t="s">
        <v>442</v>
      </c>
      <c r="K102" s="115" t="s">
        <v>442</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t="s">
        <v>355</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5.0835570410958903E-7</v>
      </c>
      <c r="F104" s="115">
        <v>7.5775397260273983E-6</v>
      </c>
      <c r="G104" s="115" t="s">
        <v>348</v>
      </c>
      <c r="H104" s="115">
        <v>1.0559290389041098E-5</v>
      </c>
      <c r="I104" s="115">
        <v>2.6E-7</v>
      </c>
      <c r="J104" s="115">
        <v>7.8000000000000005E-7</v>
      </c>
      <c r="K104" s="115">
        <v>1.8200000000000004E-6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1.2999999999999999E-2</v>
      </c>
      <c r="AL104" s="75" t="s">
        <v>351</v>
      </c>
    </row>
    <row r="105" spans="1:38" ht="26.25" customHeight="1" thickBot="1" x14ac:dyDescent="0.3">
      <c r="A105" s="72" t="s">
        <v>108</v>
      </c>
      <c r="B105" s="72" t="s">
        <v>307</v>
      </c>
      <c r="C105" s="73" t="s">
        <v>256</v>
      </c>
      <c r="D105" s="88"/>
      <c r="E105" s="115">
        <v>3.0535929765601225E-5</v>
      </c>
      <c r="F105" s="115">
        <v>3.8548462465753426E-4</v>
      </c>
      <c r="G105" s="115" t="s">
        <v>348</v>
      </c>
      <c r="H105" s="115">
        <v>7.7860739409436842E-4</v>
      </c>
      <c r="I105" s="115">
        <v>8.9600000000000006E-6</v>
      </c>
      <c r="J105" s="115">
        <v>1.4080000000000001E-5</v>
      </c>
      <c r="K105" s="115">
        <v>3.0719999999999997E-5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6.4000000000000001E-2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1.2648707310142481E-6</v>
      </c>
      <c r="F107" s="115">
        <v>3.0029999999999995E-5</v>
      </c>
      <c r="G107" s="115" t="s">
        <v>348</v>
      </c>
      <c r="H107" s="115">
        <v>5.0443590568163367E-5</v>
      </c>
      <c r="I107" s="115">
        <v>5.4600000000000005E-7</v>
      </c>
      <c r="J107" s="115">
        <v>7.2800000000000006E-6</v>
      </c>
      <c r="K107" s="115">
        <v>3.4579999999999998E-5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0.182</v>
      </c>
      <c r="AL107" s="75" t="s">
        <v>351</v>
      </c>
    </row>
    <row r="108" spans="1:38" ht="26.25" customHeight="1" thickBot="1" x14ac:dyDescent="0.3">
      <c r="A108" s="72" t="s">
        <v>108</v>
      </c>
      <c r="B108" s="72" t="s">
        <v>309</v>
      </c>
      <c r="C108" s="73" t="s">
        <v>379</v>
      </c>
      <c r="D108" s="88"/>
      <c r="E108" s="115">
        <v>1.2683104108487946E-6</v>
      </c>
      <c r="F108" s="115">
        <v>2.7431999999999994E-5</v>
      </c>
      <c r="G108" s="115" t="s">
        <v>348</v>
      </c>
      <c r="H108" s="115">
        <v>2.6489407639499406E-5</v>
      </c>
      <c r="I108" s="115">
        <v>5.0800000000000005E-7</v>
      </c>
      <c r="J108" s="115">
        <v>5.0800000000000005E-6</v>
      </c>
      <c r="K108" s="115">
        <v>1.0160000000000001E-5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0.254</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9.0861108595650259E-7</v>
      </c>
      <c r="F110" s="115">
        <v>4.3366199999999998E-5</v>
      </c>
      <c r="G110" s="115" t="s">
        <v>348</v>
      </c>
      <c r="H110" s="115">
        <v>2.5166334240117604E-5</v>
      </c>
      <c r="I110" s="115">
        <v>1.4899999999999999E-6</v>
      </c>
      <c r="J110" s="115">
        <v>1.1612E-5</v>
      </c>
      <c r="K110" s="115">
        <v>1.4952E-5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0.21880000000000002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1.6123186153558398E-3</v>
      </c>
      <c r="F112" s="115" t="s">
        <v>443</v>
      </c>
      <c r="G112" s="115" t="s">
        <v>348</v>
      </c>
      <c r="H112" s="115">
        <v>3.4261770576311597E-3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40307.965383895993</v>
      </c>
      <c r="AL112" s="75" t="s">
        <v>433</v>
      </c>
    </row>
    <row r="113" spans="1:38" ht="26.25" customHeight="1" thickBot="1" x14ac:dyDescent="0.3">
      <c r="A113" s="72" t="s">
        <v>118</v>
      </c>
      <c r="B113" s="89" t="s">
        <v>230</v>
      </c>
      <c r="C113" s="90" t="s">
        <v>124</v>
      </c>
      <c r="D113" s="74"/>
      <c r="E113" s="115">
        <v>1.1807990739484957E-3</v>
      </c>
      <c r="F113" s="115" t="s">
        <v>443</v>
      </c>
      <c r="G113" s="115" t="s">
        <v>348</v>
      </c>
      <c r="H113" s="115">
        <v>2.8377045023567143E-3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12363.175173354066</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3.1101953889197506E-3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17156.801675358332</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2.6808769999999998E-5</v>
      </c>
      <c r="J119" s="115">
        <v>4.8106680000000005E-4</v>
      </c>
      <c r="K119" s="115">
        <v>4.8106680000000005E-4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370.09</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3.1827739999999998E-4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370.09</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4.4871750000000004E-3</v>
      </c>
      <c r="F133" s="115">
        <v>7.0706999999999999E-5</v>
      </c>
      <c r="G133" s="115">
        <v>6.1460700000000009E-4</v>
      </c>
      <c r="H133" s="115" t="s">
        <v>348</v>
      </c>
      <c r="I133" s="115">
        <v>1.8873330000000003E-4</v>
      </c>
      <c r="J133" s="115">
        <v>1.8873330000000003E-4</v>
      </c>
      <c r="K133" s="115">
        <v>2.0972784000000005E-4</v>
      </c>
      <c r="L133" s="115" t="s">
        <v>443</v>
      </c>
      <c r="M133" s="115">
        <v>7.6146000000000004E-4</v>
      </c>
      <c r="N133" s="115">
        <v>1.6333317000000001E-4</v>
      </c>
      <c r="O133" s="115">
        <v>2.7358170000000003E-5</v>
      </c>
      <c r="P133" s="115">
        <v>8.1041100000000012E-3</v>
      </c>
      <c r="Q133" s="115">
        <v>7.4024789999999996E-5</v>
      </c>
      <c r="R133" s="115">
        <v>7.3752839999999999E-5</v>
      </c>
      <c r="S133" s="115">
        <v>6.7606770000000003E-5</v>
      </c>
      <c r="T133" s="115">
        <v>9.4257869999999995E-5</v>
      </c>
      <c r="U133" s="115">
        <v>1.0758342000000002E-4</v>
      </c>
      <c r="V133" s="115">
        <v>8.7089268000000006E-4</v>
      </c>
      <c r="W133" s="115">
        <v>1.4685300000000001E-4</v>
      </c>
      <c r="X133" s="115">
        <v>7.1794800000000004E-8</v>
      </c>
      <c r="Y133" s="115">
        <v>3.9215190000000005E-8</v>
      </c>
      <c r="Z133" s="115">
        <v>3.5027160000000005E-8</v>
      </c>
      <c r="AA133" s="115">
        <v>3.8018609999999999E-8</v>
      </c>
      <c r="AB133" s="115">
        <v>1.8405576000000002E-7</v>
      </c>
      <c r="AC133" s="115">
        <v>8.1585000000000002E-4</v>
      </c>
      <c r="AD133" s="115">
        <v>2.2299900000000003E-3</v>
      </c>
      <c r="AE133" s="97"/>
      <c r="AF133" s="122" t="s">
        <v>348</v>
      </c>
      <c r="AG133" s="122" t="s">
        <v>348</v>
      </c>
      <c r="AH133" s="122" t="s">
        <v>348</v>
      </c>
      <c r="AI133" s="122" t="s">
        <v>348</v>
      </c>
      <c r="AJ133" s="122" t="s">
        <v>348</v>
      </c>
      <c r="AK133" s="122">
        <v>5439</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3.6232549500000001E-4</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24155033</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4.1528790000000003E-2</v>
      </c>
      <c r="J139" s="115">
        <v>4.1528790000000003E-2</v>
      </c>
      <c r="K139" s="115">
        <v>4.1528790000000003E-2</v>
      </c>
      <c r="L139" s="115" t="s">
        <v>443</v>
      </c>
      <c r="M139" s="115" t="s">
        <v>443</v>
      </c>
      <c r="N139" s="115">
        <v>1.2131E-4</v>
      </c>
      <c r="O139" s="115">
        <v>2.4270000000000002E-4</v>
      </c>
      <c r="P139" s="115">
        <v>2.4270000000000002E-4</v>
      </c>
      <c r="Q139" s="115">
        <v>3.8484000000000006E-4</v>
      </c>
      <c r="R139" s="115">
        <v>3.6583999999999998E-4</v>
      </c>
      <c r="S139" s="115">
        <v>8.5296000000000005E-4</v>
      </c>
      <c r="T139" s="115" t="s">
        <v>443</v>
      </c>
      <c r="U139" s="115" t="s">
        <v>443</v>
      </c>
      <c r="V139" s="115" t="s">
        <v>443</v>
      </c>
      <c r="W139" s="115">
        <v>0.41253000000000001</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1065</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10.53950354390037</v>
      </c>
      <c r="F141" s="116">
        <f t="shared" ref="F141:AD141" si="0">SUM(F14:F140)</f>
        <v>9.5365319186303843</v>
      </c>
      <c r="G141" s="116">
        <f t="shared" si="0"/>
        <v>1.5785426977824011</v>
      </c>
      <c r="H141" s="116">
        <f t="shared" si="0"/>
        <v>0.13123993367717954</v>
      </c>
      <c r="I141" s="116">
        <f t="shared" si="0"/>
        <v>0.8597916846707252</v>
      </c>
      <c r="J141" s="116">
        <f t="shared" si="0"/>
        <v>1.1737371113219839</v>
      </c>
      <c r="K141" s="116">
        <f t="shared" si="0"/>
        <v>1.8519332877148689</v>
      </c>
      <c r="L141" s="116">
        <f t="shared" si="0"/>
        <v>0.28967893706141451</v>
      </c>
      <c r="M141" s="116">
        <f t="shared" si="0"/>
        <v>21.055610301368908</v>
      </c>
      <c r="N141" s="116">
        <f t="shared" si="0"/>
        <v>1.663676473482262</v>
      </c>
      <c r="O141" s="116">
        <f t="shared" si="0"/>
        <v>7.3842710145316431E-2</v>
      </c>
      <c r="P141" s="116">
        <f t="shared" si="0"/>
        <v>5.355219670894909E-2</v>
      </c>
      <c r="Q141" s="116">
        <f t="shared" si="0"/>
        <v>5.6606702104320707E-2</v>
      </c>
      <c r="R141" s="116">
        <f>SUM(R14:R140)</f>
        <v>0.30982095562187484</v>
      </c>
      <c r="S141" s="116">
        <f t="shared" si="0"/>
        <v>4.8024327308020949</v>
      </c>
      <c r="T141" s="116">
        <f t="shared" si="0"/>
        <v>0.73753983567236725</v>
      </c>
      <c r="U141" s="116">
        <f t="shared" si="0"/>
        <v>1.5006871985129318E-2</v>
      </c>
      <c r="V141" s="116">
        <f t="shared" si="0"/>
        <v>2.6587039430317709</v>
      </c>
      <c r="W141" s="116">
        <f t="shared" si="0"/>
        <v>0.90917008769626939</v>
      </c>
      <c r="X141" s="116">
        <f t="shared" si="0"/>
        <v>7.0926162947001103E-2</v>
      </c>
      <c r="Y141" s="116">
        <f t="shared" si="0"/>
        <v>0.10773354596480228</v>
      </c>
      <c r="Z141" s="116">
        <f t="shared" si="0"/>
        <v>4.4296849224625193E-2</v>
      </c>
      <c r="AA141" s="116">
        <f t="shared" si="0"/>
        <v>3.8072709895845845E-2</v>
      </c>
      <c r="AB141" s="116">
        <f t="shared" si="0"/>
        <v>0.26102912483671442</v>
      </c>
      <c r="AC141" s="116">
        <f t="shared" si="0"/>
        <v>2.6660370731992154E-2</v>
      </c>
      <c r="AD141" s="116">
        <f t="shared" si="0"/>
        <v>4.3303993875408363E-2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2.0867464957727919</v>
      </c>
      <c r="F143" s="115">
        <v>1.4028119701689126</v>
      </c>
      <c r="G143" s="115">
        <v>6.4282175590145249E-2</v>
      </c>
      <c r="H143" s="115">
        <v>6.8948788899863292E-2</v>
      </c>
      <c r="I143" s="115">
        <v>0.1636820330892752</v>
      </c>
      <c r="J143" s="115">
        <v>0.1636820330892752</v>
      </c>
      <c r="K143" s="115">
        <v>0.1636820330892752</v>
      </c>
      <c r="L143" s="115">
        <v>0.11153384528912783</v>
      </c>
      <c r="M143" s="115">
        <v>11.303771579355178</v>
      </c>
      <c r="N143" s="115">
        <v>0.17851784141752119</v>
      </c>
      <c r="O143" s="115">
        <v>2.1053539820869446E-5</v>
      </c>
      <c r="P143" s="115">
        <v>1.2357675689829376E-3</v>
      </c>
      <c r="Q143" s="115">
        <v>3.4139818425505108E-5</v>
      </c>
      <c r="R143" s="115">
        <v>1.3721704126510451E-3</v>
      </c>
      <c r="S143" s="115">
        <v>9.4209473700833293E-4</v>
      </c>
      <c r="T143" s="115">
        <v>2.0372307752698483E-4</v>
      </c>
      <c r="U143" s="115">
        <v>2.617255720927129E-5</v>
      </c>
      <c r="V143" s="115">
        <v>4.4720424611818209E-3</v>
      </c>
      <c r="W143" s="115">
        <v>0.1170228</v>
      </c>
      <c r="X143" s="115">
        <v>3.0580286035999998E-3</v>
      </c>
      <c r="Y143" s="115">
        <v>3.5270678457000001E-3</v>
      </c>
      <c r="Z143" s="115">
        <v>2.6361858672000003E-3</v>
      </c>
      <c r="AA143" s="115">
        <v>3.0912154368000003E-3</v>
      </c>
      <c r="AB143" s="115">
        <v>1.2312497753300001E-2</v>
      </c>
      <c r="AC143" s="115">
        <v>1.170227E-4</v>
      </c>
      <c r="AD143" s="115">
        <v>2.3652300000000001E-5</v>
      </c>
      <c r="AE143" s="97"/>
      <c r="AF143" s="115">
        <v>7950.3569539552</v>
      </c>
      <c r="AG143" s="115" t="s">
        <v>348</v>
      </c>
      <c r="AH143" s="115">
        <v>0</v>
      </c>
      <c r="AI143" s="115">
        <v>0</v>
      </c>
      <c r="AJ143" s="115">
        <v>2.5351146599999999E-2</v>
      </c>
      <c r="AK143" s="115" t="s">
        <v>348</v>
      </c>
      <c r="AL143" s="14" t="s">
        <v>9</v>
      </c>
    </row>
    <row r="144" spans="1:38" ht="26.25" customHeight="1" thickBot="1" x14ac:dyDescent="0.3">
      <c r="A144" s="13"/>
      <c r="B144" s="14" t="s">
        <v>390</v>
      </c>
      <c r="C144" s="15" t="s">
        <v>391</v>
      </c>
      <c r="D144" s="16" t="s">
        <v>1</v>
      </c>
      <c r="E144" s="115">
        <v>0.56503017919277765</v>
      </c>
      <c r="F144" s="115">
        <v>8.4311100903716754E-2</v>
      </c>
      <c r="G144" s="115">
        <v>1.8576008595534568E-2</v>
      </c>
      <c r="H144" s="115">
        <v>9.2412967979166208E-4</v>
      </c>
      <c r="I144" s="115">
        <v>6.0362070412040482E-2</v>
      </c>
      <c r="J144" s="115">
        <v>6.0362070412040482E-2</v>
      </c>
      <c r="K144" s="115">
        <v>6.0362070412040482E-2</v>
      </c>
      <c r="L144" s="115">
        <v>4.1664050904200542E-2</v>
      </c>
      <c r="M144" s="115">
        <v>0.45821877178152026</v>
      </c>
      <c r="N144" s="115">
        <v>2.4596836094173779E-3</v>
      </c>
      <c r="O144" s="115">
        <v>1.9352216504070443E-6</v>
      </c>
      <c r="P144" s="115">
        <v>1.9150340450015468E-4</v>
      </c>
      <c r="Q144" s="115">
        <v>3.7614025772701536E-6</v>
      </c>
      <c r="R144" s="115">
        <v>2.9878340014752709E-4</v>
      </c>
      <c r="S144" s="115">
        <v>2.0066081573786278E-4</v>
      </c>
      <c r="T144" s="115">
        <v>9.3764974547872318E-6</v>
      </c>
      <c r="U144" s="115">
        <v>3.6523618537262168E-6</v>
      </c>
      <c r="V144" s="115">
        <v>6.541539119644009E-4</v>
      </c>
      <c r="W144" s="115">
        <v>2.1914799999999998E-2</v>
      </c>
      <c r="X144" s="115">
        <v>7.2134852800000008E-4</v>
      </c>
      <c r="Y144" s="115">
        <v>8.1000765429999999E-4</v>
      </c>
      <c r="Z144" s="115">
        <v>6.3359362109999999E-4</v>
      </c>
      <c r="AA144" s="115">
        <v>6.7486309030000005E-4</v>
      </c>
      <c r="AB144" s="115">
        <v>2.8398128937E-3</v>
      </c>
      <c r="AC144" s="115">
        <v>2.1914799999999999E-5</v>
      </c>
      <c r="AD144" s="115">
        <v>4.5206000000000004E-6</v>
      </c>
      <c r="AE144" s="97"/>
      <c r="AF144" s="115">
        <v>1513.9975059384001</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1.593117864177821</v>
      </c>
      <c r="F145" s="115">
        <v>9.0429421313396138E-2</v>
      </c>
      <c r="G145" s="115">
        <v>2.4005679766754089E-2</v>
      </c>
      <c r="H145" s="115">
        <v>4.6121625373586866E-4</v>
      </c>
      <c r="I145" s="115">
        <v>4.4473716735508637E-2</v>
      </c>
      <c r="J145" s="115">
        <v>4.4473716735508637E-2</v>
      </c>
      <c r="K145" s="115">
        <v>4.4473716735508637E-2</v>
      </c>
      <c r="L145" s="115">
        <v>2.6620656037535016E-2</v>
      </c>
      <c r="M145" s="115">
        <v>0.35376591808957542</v>
      </c>
      <c r="N145" s="115">
        <v>3.6462509043834277E-5</v>
      </c>
      <c r="O145" s="115">
        <v>2.2355258990338797E-6</v>
      </c>
      <c r="P145" s="115">
        <v>2.3688695145234156E-4</v>
      </c>
      <c r="Q145" s="115">
        <v>4.4704214473057628E-6</v>
      </c>
      <c r="R145" s="115">
        <v>3.7986479567468634E-4</v>
      </c>
      <c r="S145" s="115">
        <v>2.5473459830041676E-4</v>
      </c>
      <c r="T145" s="115">
        <v>8.9515588575654759E-6</v>
      </c>
      <c r="U145" s="115">
        <v>4.4697910965437654E-6</v>
      </c>
      <c r="V145" s="115">
        <v>8.0454348685501812E-4</v>
      </c>
      <c r="W145" s="115">
        <v>1.0049499999999999E-2</v>
      </c>
      <c r="X145" s="115">
        <v>1.435625583E-4</v>
      </c>
      <c r="Y145" s="115">
        <v>8.6935105180000003E-4</v>
      </c>
      <c r="Z145" s="115">
        <v>9.7143998169999999E-4</v>
      </c>
      <c r="AA145" s="115">
        <v>2.2331953630000002E-4</v>
      </c>
      <c r="AB145" s="115">
        <v>2.2076731281000001E-3</v>
      </c>
      <c r="AC145" s="115">
        <v>8.4339999999999992E-6</v>
      </c>
      <c r="AD145" s="115">
        <v>1.9570999999999999E-6</v>
      </c>
      <c r="AE145" s="97"/>
      <c r="AF145" s="115">
        <v>1908.1149818962999</v>
      </c>
      <c r="AG145" s="115" t="s">
        <v>348</v>
      </c>
      <c r="AH145" s="115">
        <v>12.3162859181</v>
      </c>
      <c r="AI145" s="115">
        <v>0</v>
      </c>
      <c r="AJ145" s="115">
        <v>0</v>
      </c>
      <c r="AK145" s="115" t="s">
        <v>348</v>
      </c>
      <c r="AL145" s="14" t="s">
        <v>9</v>
      </c>
    </row>
    <row r="146" spans="1:38" ht="26.25" customHeight="1" thickBot="1" x14ac:dyDescent="0.3">
      <c r="A146" s="13"/>
      <c r="B146" s="14" t="s">
        <v>394</v>
      </c>
      <c r="C146" s="15" t="s">
        <v>395</v>
      </c>
      <c r="D146" s="16" t="s">
        <v>1</v>
      </c>
      <c r="E146" s="115">
        <v>7.0493420770665676E-3</v>
      </c>
      <c r="F146" s="115">
        <v>0.13887375191612292</v>
      </c>
      <c r="G146" s="115">
        <v>1.5406573382683198E-4</v>
      </c>
      <c r="H146" s="115">
        <v>6.6511962507043415E-5</v>
      </c>
      <c r="I146" s="115">
        <v>2.4072051683992428E-3</v>
      </c>
      <c r="J146" s="115">
        <v>2.4072051683992428E-3</v>
      </c>
      <c r="K146" s="115">
        <v>2.4072051683992428E-3</v>
      </c>
      <c r="L146" s="115">
        <v>3.7763647185491158E-4</v>
      </c>
      <c r="M146" s="115">
        <v>0.64663821334049265</v>
      </c>
      <c r="N146" s="115">
        <v>2.9620341663737886E-3</v>
      </c>
      <c r="O146" s="115">
        <v>3.4421790163979123E-5</v>
      </c>
      <c r="P146" s="115">
        <v>1.1503363236297955E-5</v>
      </c>
      <c r="Q146" s="115">
        <v>3.9666769780337774E-7</v>
      </c>
      <c r="R146" s="115">
        <v>1.5215042178907178E-4</v>
      </c>
      <c r="S146" s="115">
        <v>5.8336724792788361E-3</v>
      </c>
      <c r="T146" s="115">
        <v>2.419178148660528E-4</v>
      </c>
      <c r="U146" s="115">
        <v>3.4271977247171624E-5</v>
      </c>
      <c r="V146" s="115">
        <v>3.4159222040952169E-3</v>
      </c>
      <c r="W146" s="115">
        <v>9.2610000000000001E-4</v>
      </c>
      <c r="X146" s="115">
        <v>1.28092653E-5</v>
      </c>
      <c r="Y146" s="115">
        <v>2.1720554900000002E-5</v>
      </c>
      <c r="Z146" s="115">
        <v>8.4724931999999997E-6</v>
      </c>
      <c r="AA146" s="115">
        <v>2.5178964000000002E-5</v>
      </c>
      <c r="AB146" s="115">
        <v>6.8181277400000001E-5</v>
      </c>
      <c r="AC146" s="115">
        <v>9.2620000000000002E-7</v>
      </c>
      <c r="AD146" s="115">
        <v>7.2709999999999999E-7</v>
      </c>
      <c r="AE146" s="97"/>
      <c r="AF146" s="115">
        <v>57.879106012100003</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0.38579172519930166</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17.900905797499998</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4.972859134363556E-2</v>
      </c>
      <c r="J148" s="115">
        <v>9.9990378774075697E-2</v>
      </c>
      <c r="K148" s="115">
        <v>0.12329153194709336</v>
      </c>
      <c r="L148" s="115">
        <v>1.0175810114277596E-2</v>
      </c>
      <c r="M148" s="115" t="s">
        <v>348</v>
      </c>
      <c r="N148" s="115">
        <v>0.4253497039277227</v>
      </c>
      <c r="O148" s="115">
        <v>1.7912429238960985E-3</v>
      </c>
      <c r="P148" s="115" t="s">
        <v>443</v>
      </c>
      <c r="Q148" s="115">
        <v>4.8295203921639926E-3</v>
      </c>
      <c r="R148" s="115">
        <v>0.15952002059305354</v>
      </c>
      <c r="S148" s="115">
        <v>3.5087566249831221</v>
      </c>
      <c r="T148" s="115">
        <v>2.4026398512820797E-2</v>
      </c>
      <c r="U148" s="115">
        <v>2.4658306389418656E-3</v>
      </c>
      <c r="V148" s="115">
        <v>1.0015787243642389</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3284.6416799079343</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1.6094482064720722E-2</v>
      </c>
      <c r="J149" s="115">
        <v>2.9804596416149503E-2</v>
      </c>
      <c r="K149" s="115">
        <v>5.9609192832299006E-2</v>
      </c>
      <c r="L149" s="115">
        <v>6.318574440223691E-4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3284.6416799079343</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10.53950354390037</v>
      </c>
      <c r="F152" s="120">
        <f t="shared" ref="F152:AD152" si="1">F141 + F151 + IF(AND(OR($B$4="AT",$B$4="BE",$B$4="CH",$B$4="GB",$B$4="IE",$B$4="LT",$B$4="LU",$B$4="NL"),SUM(F143:F149)&gt;0),SUM(F143:F149)-SUM(F27:F33),0)</f>
        <v>9.5365319186303843</v>
      </c>
      <c r="G152" s="120">
        <f t="shared" si="1"/>
        <v>1.5785426977824011</v>
      </c>
      <c r="H152" s="120">
        <f t="shared" si="1"/>
        <v>0.13123993367717954</v>
      </c>
      <c r="I152" s="120">
        <f t="shared" si="1"/>
        <v>0.8597916846707252</v>
      </c>
      <c r="J152" s="120">
        <f t="shared" si="1"/>
        <v>1.1737371113219839</v>
      </c>
      <c r="K152" s="120">
        <f t="shared" si="1"/>
        <v>1.8519332877148689</v>
      </c>
      <c r="L152" s="120">
        <f t="shared" si="1"/>
        <v>0.28967893706141451</v>
      </c>
      <c r="M152" s="120">
        <f t="shared" si="1"/>
        <v>21.055610301368908</v>
      </c>
      <c r="N152" s="120">
        <f t="shared" si="1"/>
        <v>1.663676473482262</v>
      </c>
      <c r="O152" s="120">
        <f t="shared" si="1"/>
        <v>7.3842710145316431E-2</v>
      </c>
      <c r="P152" s="120">
        <f t="shared" si="1"/>
        <v>5.355219670894909E-2</v>
      </c>
      <c r="Q152" s="120">
        <f t="shared" si="1"/>
        <v>5.6606702104320707E-2</v>
      </c>
      <c r="R152" s="120">
        <f t="shared" si="1"/>
        <v>0.30982095562187484</v>
      </c>
      <c r="S152" s="120">
        <f t="shared" si="1"/>
        <v>4.8024327308020949</v>
      </c>
      <c r="T152" s="120">
        <f t="shared" si="1"/>
        <v>0.73753983567236725</v>
      </c>
      <c r="U152" s="120">
        <f t="shared" si="1"/>
        <v>1.5006871985129318E-2</v>
      </c>
      <c r="V152" s="120">
        <f t="shared" si="1"/>
        <v>2.6587039430317709</v>
      </c>
      <c r="W152" s="120">
        <f t="shared" si="1"/>
        <v>0.90917008769626939</v>
      </c>
      <c r="X152" s="120">
        <f t="shared" si="1"/>
        <v>7.0926162947001103E-2</v>
      </c>
      <c r="Y152" s="120">
        <f t="shared" si="1"/>
        <v>0.10773354596480228</v>
      </c>
      <c r="Z152" s="120">
        <f t="shared" si="1"/>
        <v>4.4296849224625193E-2</v>
      </c>
      <c r="AA152" s="120">
        <f t="shared" si="1"/>
        <v>3.8072709895845845E-2</v>
      </c>
      <c r="AB152" s="120">
        <f t="shared" si="1"/>
        <v>0.26102912483671442</v>
      </c>
      <c r="AC152" s="120">
        <f t="shared" si="1"/>
        <v>2.6660370731992154E-2</v>
      </c>
      <c r="AD152" s="120">
        <f t="shared" si="1"/>
        <v>4.3303993875408363E-2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10.53950354390037</v>
      </c>
      <c r="F154" s="120">
        <f>F141 + F153 - IF(OR($B$6=2005,$B$6&gt;=2020),SUM(F99:F122),0) + IF(AND(OR($B$4="AT",$B$4="BE",$B$4="CH",$B$4="GB",$B$4="IE",$B$4="LT",$B$4="LU",$B$4="NL"),SUM(F143:F149)&gt;0),SUM(F143:F149)-SUM(F27:F33),0)</f>
        <v>9.5365319186303843</v>
      </c>
      <c r="G154" s="120">
        <f>G141 + G153 + IF(AND(OR($B$4="AT",$B$4="BE",$B$4="CH",$B$4="GB",$B$4="IE",$B$4="LT",$B$4="LU",$B$4="NL"),SUM(G143:G149)&gt;0),SUM(G143:G149)-SUM(G27:G33),0)</f>
        <v>1.5785426977824011</v>
      </c>
      <c r="H154" s="120">
        <f t="shared" ref="H154:AD154" si="2">H141 + H153 + IF(AND(OR($B$4="AT",$B$4="BE",$B$4="CH",$B$4="GB",$B$4="IE",$B$4="LT",$B$4="LU",$B$4="NL"),SUM(H143:H149)&gt;0),SUM(H143:H149)-SUM(H27:H33),0)</f>
        <v>0.13123993367717954</v>
      </c>
      <c r="I154" s="120">
        <f t="shared" si="2"/>
        <v>0.8597916846707252</v>
      </c>
      <c r="J154" s="120">
        <f t="shared" si="2"/>
        <v>1.1737371113219839</v>
      </c>
      <c r="K154" s="120">
        <f t="shared" si="2"/>
        <v>1.8519332877148689</v>
      </c>
      <c r="L154" s="120">
        <f t="shared" si="2"/>
        <v>0.28967893706141451</v>
      </c>
      <c r="M154" s="120">
        <f t="shared" si="2"/>
        <v>21.055610301368908</v>
      </c>
      <c r="N154" s="120">
        <f t="shared" si="2"/>
        <v>1.663676473482262</v>
      </c>
      <c r="O154" s="120">
        <f t="shared" si="2"/>
        <v>7.3842710145316431E-2</v>
      </c>
      <c r="P154" s="120">
        <f t="shared" si="2"/>
        <v>5.355219670894909E-2</v>
      </c>
      <c r="Q154" s="120">
        <f t="shared" si="2"/>
        <v>5.6606702104320707E-2</v>
      </c>
      <c r="R154" s="120">
        <f t="shared" si="2"/>
        <v>0.30982095562187484</v>
      </c>
      <c r="S154" s="120">
        <f t="shared" si="2"/>
        <v>4.8024327308020949</v>
      </c>
      <c r="T154" s="120">
        <f t="shared" si="2"/>
        <v>0.73753983567236725</v>
      </c>
      <c r="U154" s="120">
        <f t="shared" si="2"/>
        <v>1.5006871985129318E-2</v>
      </c>
      <c r="V154" s="120">
        <f t="shared" si="2"/>
        <v>2.6587039430317709</v>
      </c>
      <c r="W154" s="120">
        <f t="shared" si="2"/>
        <v>0.90917008769626939</v>
      </c>
      <c r="X154" s="120">
        <f t="shared" si="2"/>
        <v>7.0926162947001103E-2</v>
      </c>
      <c r="Y154" s="120">
        <f t="shared" si="2"/>
        <v>0.10773354596480228</v>
      </c>
      <c r="Z154" s="120">
        <f t="shared" si="2"/>
        <v>4.4296849224625193E-2</v>
      </c>
      <c r="AA154" s="120">
        <f t="shared" si="2"/>
        <v>3.8072709895845845E-2</v>
      </c>
      <c r="AB154" s="120">
        <f t="shared" si="2"/>
        <v>0.26102912483671442</v>
      </c>
      <c r="AC154" s="120">
        <f t="shared" si="2"/>
        <v>2.6660370731992154E-2</v>
      </c>
      <c r="AD154" s="120">
        <f t="shared" si="2"/>
        <v>4.3303993875408363E-2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4450" r:id="rId5" name="Button 2">
              <controlPr defaultSize="0" print="0" autoFill="0" autoPict="0" macro="[0]!addNewYear">
                <anchor moveWithCells="1" sizeWithCells="1">
                  <from>
                    <xdr:col>8</xdr:col>
                    <xdr:colOff>45720</xdr:colOff>
                    <xdr:row>0</xdr:row>
                    <xdr:rowOff>0</xdr:rowOff>
                  </from>
                  <to>
                    <xdr:col>10</xdr:col>
                    <xdr:colOff>7620</xdr:colOff>
                    <xdr:row>0</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4"/>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8.3320312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2002</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2002</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1.384412251940333</v>
      </c>
      <c r="F14" s="115">
        <v>1.1192487563800001E-2</v>
      </c>
      <c r="G14" s="115">
        <v>2.9756957450038667E-2</v>
      </c>
      <c r="H14" s="115">
        <v>4.9130341378000007E-3</v>
      </c>
      <c r="I14" s="115">
        <v>2.1706906128819998E-2</v>
      </c>
      <c r="J14" s="115">
        <v>2.172963172882E-2</v>
      </c>
      <c r="K14" s="115">
        <v>2.1760879428820001E-2</v>
      </c>
      <c r="L14" s="115">
        <v>7.6171677862050006E-4</v>
      </c>
      <c r="M14" s="115">
        <v>3.7278386923666681E-2</v>
      </c>
      <c r="N14" s="115">
        <v>0.58960654657559464</v>
      </c>
      <c r="O14" s="115">
        <v>5.3175030964265756E-2</v>
      </c>
      <c r="P14" s="115">
        <v>3.5163650793150009E-2</v>
      </c>
      <c r="Q14" s="115">
        <v>4.2093859637559995E-2</v>
      </c>
      <c r="R14" s="115">
        <v>4.8677625677767893E-2</v>
      </c>
      <c r="S14" s="115">
        <v>0.13053872732977678</v>
      </c>
      <c r="T14" s="115">
        <v>7.5503168213502128E-2</v>
      </c>
      <c r="U14" s="115">
        <v>6.2866401771055997E-3</v>
      </c>
      <c r="V14" s="115">
        <v>0.96225146763559455</v>
      </c>
      <c r="W14" s="115">
        <v>9.2356961500000001E-2</v>
      </c>
      <c r="X14" s="115">
        <v>4.4656164000000003E-6</v>
      </c>
      <c r="Y14" s="115">
        <v>9.5160158999999988E-6</v>
      </c>
      <c r="Z14" s="115">
        <v>5.0503995000000003E-6</v>
      </c>
      <c r="AA14" s="115">
        <v>6.2323290799999992E-6</v>
      </c>
      <c r="AB14" s="115">
        <v>2.5198835399999999E-5</v>
      </c>
      <c r="AC14" s="115">
        <v>2.4029269200000002E-2</v>
      </c>
      <c r="AD14" s="115">
        <v>1.8075113999999999E-6</v>
      </c>
      <c r="AE14" s="97"/>
      <c r="AF14" s="122">
        <v>9.4690000000000083</v>
      </c>
      <c r="AG14" s="122" t="s">
        <v>348</v>
      </c>
      <c r="AH14" s="122">
        <v>212.4970630000002</v>
      </c>
      <c r="AI14" s="122">
        <v>1673.5610978089085</v>
      </c>
      <c r="AJ14" s="122">
        <v>2978.2077338336567</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0.30120253660189283</v>
      </c>
      <c r="F23" s="115">
        <v>8.3963859305796668E-2</v>
      </c>
      <c r="G23" s="115">
        <v>8.0480412773122653E-4</v>
      </c>
      <c r="H23" s="115">
        <v>6.6111001245169296E-5</v>
      </c>
      <c r="I23" s="115">
        <v>1.6148612542560364E-2</v>
      </c>
      <c r="J23" s="115">
        <v>2.2040520404716404E-2</v>
      </c>
      <c r="K23" s="115">
        <v>7.312023555647082E-2</v>
      </c>
      <c r="L23" s="115">
        <v>9.2604331695398806E-3</v>
      </c>
      <c r="M23" s="115">
        <v>0.29953928248349293</v>
      </c>
      <c r="N23" s="115">
        <v>4.9291287664336519E-4</v>
      </c>
      <c r="O23" s="115">
        <v>1.3883244415615676E-4</v>
      </c>
      <c r="P23" s="115" t="s">
        <v>443</v>
      </c>
      <c r="Q23" s="115" t="s">
        <v>443</v>
      </c>
      <c r="R23" s="115">
        <v>4.454616108412764E-4</v>
      </c>
      <c r="S23" s="115">
        <v>1.9685760431220802E-2</v>
      </c>
      <c r="T23" s="115">
        <v>6.1640493908333136E-4</v>
      </c>
      <c r="U23" s="115">
        <v>8.5427383042271357E-5</v>
      </c>
      <c r="V23" s="115">
        <v>1.0985388085670317E-2</v>
      </c>
      <c r="W23" s="115" t="s">
        <v>443</v>
      </c>
      <c r="X23" s="115">
        <v>2.6176606204192718E-4</v>
      </c>
      <c r="Y23" s="115">
        <v>4.2671369701119806E-4</v>
      </c>
      <c r="Z23" s="115" t="s">
        <v>348</v>
      </c>
      <c r="AA23" s="115" t="s">
        <v>348</v>
      </c>
      <c r="AB23" s="115">
        <v>6.8847975905312426E-4</v>
      </c>
      <c r="AC23" s="115" t="s">
        <v>443</v>
      </c>
      <c r="AD23" s="115" t="s">
        <v>348</v>
      </c>
      <c r="AE23" s="97"/>
      <c r="AF23" s="122">
        <v>367.99647898148561</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0.2818833026922089</v>
      </c>
      <c r="F24" s="115">
        <v>4.8661051296432722E-2</v>
      </c>
      <c r="G24" s="115">
        <v>1.6876825985466196E-2</v>
      </c>
      <c r="H24" s="115">
        <v>1.1047919921295943E-3</v>
      </c>
      <c r="I24" s="115">
        <v>7.4472935774948425E-3</v>
      </c>
      <c r="J24" s="115">
        <v>7.4676155774948422E-3</v>
      </c>
      <c r="K24" s="115">
        <v>7.4834215774948424E-3</v>
      </c>
      <c r="L24" s="115">
        <v>3.3229237008589401E-3</v>
      </c>
      <c r="M24" s="115">
        <v>7.3213854593725369E-2</v>
      </c>
      <c r="N24" s="115">
        <v>3.4550218963463609E-4</v>
      </c>
      <c r="O24" s="115">
        <v>7.4185215004339103E-6</v>
      </c>
      <c r="P24" s="115">
        <v>1.0200472837486327E-3</v>
      </c>
      <c r="Q24" s="115">
        <v>1.9688420794693133E-4</v>
      </c>
      <c r="R24" s="115">
        <v>1.1183273370492496E-4</v>
      </c>
      <c r="S24" s="115">
        <v>1.080399717329702E-4</v>
      </c>
      <c r="T24" s="115">
        <v>5.4965040380140732E-5</v>
      </c>
      <c r="U24" s="115">
        <v>1.3990098791065257E-4</v>
      </c>
      <c r="V24" s="115">
        <v>1.0178209308536636E-2</v>
      </c>
      <c r="W24" s="115">
        <v>8.6480197215988504E-4</v>
      </c>
      <c r="X24" s="115">
        <v>1.0329058081935981E-4</v>
      </c>
      <c r="Y24" s="115">
        <v>1.3735078541599874E-4</v>
      </c>
      <c r="Z24" s="115">
        <v>5.4008119680479836E-5</v>
      </c>
      <c r="AA24" s="115">
        <v>4.2208458541599866E-5</v>
      </c>
      <c r="AB24" s="115">
        <v>3.3685794445743823E-4</v>
      </c>
      <c r="AC24" s="115">
        <v>1.3999599999999995E-6</v>
      </c>
      <c r="AD24" s="115">
        <v>3.8385999999999987E-4</v>
      </c>
      <c r="AE24" s="97"/>
      <c r="AF24" s="122">
        <v>296.60745984606569</v>
      </c>
      <c r="AG24" s="122">
        <v>2.2579999999999991</v>
      </c>
      <c r="AH24" s="122">
        <v>1785.12860570319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2.4845645636392657</v>
      </c>
      <c r="F27" s="115">
        <v>1.5667562934195738</v>
      </c>
      <c r="G27" s="115">
        <v>2.015039284238258E-2</v>
      </c>
      <c r="H27" s="115">
        <v>8.4632044092828304E-2</v>
      </c>
      <c r="I27" s="115">
        <v>0.15284739061769453</v>
      </c>
      <c r="J27" s="115">
        <v>0.15284739061769453</v>
      </c>
      <c r="K27" s="115">
        <v>0.15284739061769453</v>
      </c>
      <c r="L27" s="115">
        <v>0.10775471047784264</v>
      </c>
      <c r="M27" s="115">
        <v>12.930257083087588</v>
      </c>
      <c r="N27" s="115">
        <v>0.23053324756392643</v>
      </c>
      <c r="O27" s="115">
        <v>2.6407292585587323E-5</v>
      </c>
      <c r="P27" s="115">
        <v>1.5130404479525607E-3</v>
      </c>
      <c r="Q27" s="115">
        <v>4.2525524642217084E-5</v>
      </c>
      <c r="R27" s="115">
        <v>1.6391699730285969E-3</v>
      </c>
      <c r="S27" s="115">
        <v>1.1275332779577189E-3</v>
      </c>
      <c r="T27" s="115">
        <v>2.5996507827671288E-4</v>
      </c>
      <c r="U27" s="115">
        <v>3.2236464113259496E-5</v>
      </c>
      <c r="V27" s="115">
        <v>5.4938917245179828E-3</v>
      </c>
      <c r="W27" s="115">
        <v>0.13807040000000001</v>
      </c>
      <c r="X27" s="115">
        <v>3.5251596033000002E-3</v>
      </c>
      <c r="Y27" s="115">
        <v>4.0581410169999999E-3</v>
      </c>
      <c r="Z27" s="115">
        <v>3.0384455163E-3</v>
      </c>
      <c r="AA27" s="115">
        <v>3.5638189008999998E-3</v>
      </c>
      <c r="AB27" s="115">
        <v>1.41855650375E-2</v>
      </c>
      <c r="AC27" s="115">
        <v>1.380706E-4</v>
      </c>
      <c r="AD27" s="115">
        <v>2.78149E-5</v>
      </c>
      <c r="AE27" s="97"/>
      <c r="AF27" s="115">
        <v>9537.6676512113008</v>
      </c>
      <c r="AG27" s="115" t="s">
        <v>348</v>
      </c>
      <c r="AH27" s="115">
        <v>0</v>
      </c>
      <c r="AI27" s="115">
        <v>0</v>
      </c>
      <c r="AJ27" s="115">
        <v>4.0832760900000001E-2</v>
      </c>
      <c r="AK27" s="115" t="s">
        <v>348</v>
      </c>
      <c r="AL27" s="75" t="s">
        <v>9</v>
      </c>
    </row>
    <row r="28" spans="1:38" ht="26.25" customHeight="1" thickBot="1" x14ac:dyDescent="0.3">
      <c r="A28" s="72" t="s">
        <v>113</v>
      </c>
      <c r="B28" s="72" t="s">
        <v>148</v>
      </c>
      <c r="C28" s="73" t="s">
        <v>131</v>
      </c>
      <c r="D28" s="74"/>
      <c r="E28" s="115">
        <v>0.64932033437007708</v>
      </c>
      <c r="F28" s="115">
        <v>9.920173981722584E-2</v>
      </c>
      <c r="G28" s="115">
        <v>3.8684365854411941E-3</v>
      </c>
      <c r="H28" s="115">
        <v>1.202977581624723E-3</v>
      </c>
      <c r="I28" s="115">
        <v>6.0687924155850385E-2</v>
      </c>
      <c r="J28" s="115">
        <v>6.0687924155850385E-2</v>
      </c>
      <c r="K28" s="115">
        <v>6.0687924155850385E-2</v>
      </c>
      <c r="L28" s="115">
        <v>4.3029551555357357E-2</v>
      </c>
      <c r="M28" s="115">
        <v>0.55203074547365205</v>
      </c>
      <c r="N28" s="115">
        <v>3.4860595517015231E-3</v>
      </c>
      <c r="O28" s="115">
        <v>2.2856025923995487E-6</v>
      </c>
      <c r="P28" s="115">
        <v>2.2293069156279762E-4</v>
      </c>
      <c r="Q28" s="115">
        <v>4.4164597189466599E-6</v>
      </c>
      <c r="R28" s="115">
        <v>3.4568794666679851E-4</v>
      </c>
      <c r="S28" s="115">
        <v>2.3224027528255284E-4</v>
      </c>
      <c r="T28" s="115">
        <v>1.1463592357384738E-5</v>
      </c>
      <c r="U28" s="115">
        <v>4.2617142530942241E-6</v>
      </c>
      <c r="V28" s="115">
        <v>7.6246620158138738E-4</v>
      </c>
      <c r="W28" s="115">
        <v>2.5962699999999998E-2</v>
      </c>
      <c r="X28" s="115">
        <v>8.2698016979999996E-4</v>
      </c>
      <c r="Y28" s="115">
        <v>9.2878917240000005E-4</v>
      </c>
      <c r="Z28" s="115">
        <v>7.2627059810000008E-4</v>
      </c>
      <c r="AA28" s="115">
        <v>7.7416365350000001E-4</v>
      </c>
      <c r="AB28" s="115">
        <v>3.2562035938000005E-3</v>
      </c>
      <c r="AC28" s="115">
        <v>2.59621E-5</v>
      </c>
      <c r="AD28" s="115">
        <v>5.3415999999999998E-6</v>
      </c>
      <c r="AE28" s="97"/>
      <c r="AF28" s="115">
        <v>1755.1400272896999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1.7633029650931382</v>
      </c>
      <c r="F29" s="115">
        <v>9.6992420157541726E-2</v>
      </c>
      <c r="G29" s="115">
        <v>4.7789319425230146E-3</v>
      </c>
      <c r="H29" s="115">
        <v>5.1342220043221871E-4</v>
      </c>
      <c r="I29" s="115">
        <v>4.6460901538015721E-2</v>
      </c>
      <c r="J29" s="115">
        <v>4.6460901538015721E-2</v>
      </c>
      <c r="K29" s="115">
        <v>4.6460901538015721E-2</v>
      </c>
      <c r="L29" s="115">
        <v>2.8271121965941264E-2</v>
      </c>
      <c r="M29" s="115">
        <v>0.39727794712516534</v>
      </c>
      <c r="N29" s="115">
        <v>4.2218967198678808E-5</v>
      </c>
      <c r="O29" s="115">
        <v>2.5323684162720592E-6</v>
      </c>
      <c r="P29" s="115">
        <v>2.6833668615613884E-4</v>
      </c>
      <c r="Q29" s="115">
        <v>5.0639819047945225E-6</v>
      </c>
      <c r="R29" s="115">
        <v>4.3029351577961205E-4</v>
      </c>
      <c r="S29" s="115">
        <v>2.8855184767683883E-4</v>
      </c>
      <c r="T29" s="115">
        <v>1.0140797581332177E-5</v>
      </c>
      <c r="U29" s="115">
        <v>5.0632269770449266E-6</v>
      </c>
      <c r="V29" s="115">
        <v>9.1135820803559886E-4</v>
      </c>
      <c r="W29" s="115">
        <v>1.11848E-2</v>
      </c>
      <c r="X29" s="115">
        <v>1.5978340229999999E-4</v>
      </c>
      <c r="Y29" s="115">
        <v>9.6757726780000001E-4</v>
      </c>
      <c r="Z29" s="115">
        <v>1.0812010202999999E-3</v>
      </c>
      <c r="AA29" s="115">
        <v>2.485519589E-4</v>
      </c>
      <c r="AB29" s="115">
        <v>2.4571136492999995E-3</v>
      </c>
      <c r="AC29" s="115">
        <v>9.7381000000000008E-6</v>
      </c>
      <c r="AD29" s="115">
        <v>2.1901E-6</v>
      </c>
      <c r="AE29" s="97"/>
      <c r="AF29" s="115">
        <v>2161.430587117</v>
      </c>
      <c r="AG29" s="115" t="s">
        <v>348</v>
      </c>
      <c r="AH29" s="115">
        <v>12.820725844</v>
      </c>
      <c r="AI29" s="115">
        <v>0</v>
      </c>
      <c r="AJ29" s="115">
        <v>0</v>
      </c>
      <c r="AK29" s="115" t="s">
        <v>348</v>
      </c>
      <c r="AL29" s="75" t="s">
        <v>9</v>
      </c>
    </row>
    <row r="30" spans="1:38" ht="26.25" customHeight="1" thickBot="1" x14ac:dyDescent="0.3">
      <c r="A30" s="72" t="s">
        <v>113</v>
      </c>
      <c r="B30" s="72" t="s">
        <v>150</v>
      </c>
      <c r="C30" s="73" t="s">
        <v>48</v>
      </c>
      <c r="D30" s="74"/>
      <c r="E30" s="115">
        <v>9.8478878856685832E-3</v>
      </c>
      <c r="F30" s="115">
        <v>0.18064804758240863</v>
      </c>
      <c r="G30" s="115">
        <v>1.6221403485946274E-4</v>
      </c>
      <c r="H30" s="115">
        <v>9.1708714889680382E-5</v>
      </c>
      <c r="I30" s="115">
        <v>3.103669702615186E-3</v>
      </c>
      <c r="J30" s="115">
        <v>3.103669702615186E-3</v>
      </c>
      <c r="K30" s="115">
        <v>3.103669702615186E-3</v>
      </c>
      <c r="L30" s="115">
        <v>4.937632625654848E-4</v>
      </c>
      <c r="M30" s="115">
        <v>0.85159156982480877</v>
      </c>
      <c r="N30" s="115">
        <v>4.0885448444645707E-3</v>
      </c>
      <c r="O30" s="115">
        <v>4.7386001467283011E-5</v>
      </c>
      <c r="P30" s="115">
        <v>1.5878286490518964E-5</v>
      </c>
      <c r="Q30" s="115">
        <v>5.4752712036272298E-7</v>
      </c>
      <c r="R30" s="115">
        <v>2.094811574730538E-4</v>
      </c>
      <c r="S30" s="115">
        <v>8.0306526162611542E-3</v>
      </c>
      <c r="T30" s="115">
        <v>3.3303524305715462E-4</v>
      </c>
      <c r="U30" s="115">
        <v>4.7179769084006512E-5</v>
      </c>
      <c r="V30" s="115">
        <v>4.7025189307938354E-3</v>
      </c>
      <c r="W30" s="115">
        <v>1.2779E-3</v>
      </c>
      <c r="X30" s="115">
        <v>1.7051615199999999E-5</v>
      </c>
      <c r="Y30" s="115">
        <v>2.7985327800000001E-5</v>
      </c>
      <c r="Z30" s="115">
        <v>1.1524427E-5</v>
      </c>
      <c r="AA30" s="115">
        <v>3.2302262099999998E-5</v>
      </c>
      <c r="AB30" s="115">
        <v>8.8863632100000007E-5</v>
      </c>
      <c r="AC30" s="115">
        <v>1.2779000000000001E-6</v>
      </c>
      <c r="AD30" s="115">
        <v>9.0810000000000004E-7</v>
      </c>
      <c r="AE30" s="97"/>
      <c r="AF30" s="115">
        <v>79.891507222399994</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0.40946082594457273</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18.999162486500001</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5.8538921082373414E-2</v>
      </c>
      <c r="J32" s="115">
        <v>0.11775095060054021</v>
      </c>
      <c r="K32" s="115">
        <v>0.14514255928670097</v>
      </c>
      <c r="L32" s="115">
        <v>1.1966176920551717E-2</v>
      </c>
      <c r="M32" s="115" t="s">
        <v>348</v>
      </c>
      <c r="N32" s="115">
        <v>0.50134321414012162</v>
      </c>
      <c r="O32" s="115">
        <v>2.1105327812916976E-3</v>
      </c>
      <c r="P32" s="115" t="s">
        <v>443</v>
      </c>
      <c r="Q32" s="115">
        <v>5.6920336655965735E-3</v>
      </c>
      <c r="R32" s="115">
        <v>0.18802791199847116</v>
      </c>
      <c r="S32" s="115">
        <v>4.1358729914283421</v>
      </c>
      <c r="T32" s="115">
        <v>2.8315275167338658E-2</v>
      </c>
      <c r="U32" s="115">
        <v>2.9028511857340203E-3</v>
      </c>
      <c r="V32" s="115">
        <v>1.1792172738042319</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3880.7771893486088</v>
      </c>
      <c r="AL32" s="75" t="s">
        <v>400</v>
      </c>
    </row>
    <row r="33" spans="1:38" ht="26.25" customHeight="1" thickBot="1" x14ac:dyDescent="0.3">
      <c r="A33" s="72" t="s">
        <v>113</v>
      </c>
      <c r="B33" s="72" t="s">
        <v>153</v>
      </c>
      <c r="C33" s="73" t="s">
        <v>51</v>
      </c>
      <c r="D33" s="74"/>
      <c r="E33" s="115" t="s">
        <v>348</v>
      </c>
      <c r="F33" s="115" t="s">
        <v>348</v>
      </c>
      <c r="G33" s="115" t="s">
        <v>348</v>
      </c>
      <c r="H33" s="115" t="s">
        <v>348</v>
      </c>
      <c r="I33" s="115">
        <v>1.8759217461460059E-2</v>
      </c>
      <c r="J33" s="115">
        <v>3.4739291595296366E-2</v>
      </c>
      <c r="K33" s="115">
        <v>6.9478583190592733E-2</v>
      </c>
      <c r="L33" s="115">
        <v>7.3647298182028301E-4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3880.7771893486088</v>
      </c>
      <c r="AL33" s="75" t="s">
        <v>400</v>
      </c>
    </row>
    <row r="34" spans="1:38" ht="26.25" customHeight="1" thickBot="1" x14ac:dyDescent="0.3">
      <c r="A34" s="72" t="s">
        <v>111</v>
      </c>
      <c r="B34" s="72" t="s">
        <v>154</v>
      </c>
      <c r="C34" s="73" t="s">
        <v>52</v>
      </c>
      <c r="D34" s="74"/>
      <c r="E34" s="115">
        <v>9.8278210433636562E-2</v>
      </c>
      <c r="F34" s="115">
        <v>8.7232997283998998E-3</v>
      </c>
      <c r="G34" s="115">
        <v>7.6590894103326281E-3</v>
      </c>
      <c r="H34" s="115">
        <v>1.3141384988254933E-5</v>
      </c>
      <c r="I34" s="115">
        <v>2.5694229421821145E-3</v>
      </c>
      <c r="J34" s="115">
        <v>2.7000305721267344E-3</v>
      </c>
      <c r="K34" s="115">
        <v>2.8507937005195975E-3</v>
      </c>
      <c r="L34" s="115">
        <v>1.6701249124183744E-3</v>
      </c>
      <c r="M34" s="115">
        <v>2.0066814255071487E-2</v>
      </c>
      <c r="N34" s="115" t="s">
        <v>443</v>
      </c>
      <c r="O34" s="115">
        <v>1.8784924553763184E-5</v>
      </c>
      <c r="P34" s="115" t="s">
        <v>443</v>
      </c>
      <c r="Q34" s="115" t="s">
        <v>443</v>
      </c>
      <c r="R34" s="115">
        <v>9.3763378781229964E-5</v>
      </c>
      <c r="S34" s="115">
        <v>3.187793634574233E-3</v>
      </c>
      <c r="T34" s="115">
        <v>1.3125260589496335E-4</v>
      </c>
      <c r="U34" s="115">
        <v>1.8784924553763184E-5</v>
      </c>
      <c r="V34" s="115">
        <v>1.8752675756245995E-3</v>
      </c>
      <c r="W34" s="115" t="s">
        <v>443</v>
      </c>
      <c r="X34" s="115">
        <v>5.6274151667496572E-5</v>
      </c>
      <c r="Y34" s="115">
        <v>9.3763378781229964E-5</v>
      </c>
      <c r="Z34" s="115" t="s">
        <v>443</v>
      </c>
      <c r="AA34" s="115" t="s">
        <v>443</v>
      </c>
      <c r="AB34" s="115">
        <v>1.5003753044872653E-4</v>
      </c>
      <c r="AC34" s="115" t="s">
        <v>348</v>
      </c>
      <c r="AD34" s="115" t="s">
        <v>348</v>
      </c>
      <c r="AE34" s="97"/>
      <c r="AF34" s="122">
        <v>80.621993792975033</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4.6291045676157071E-2</v>
      </c>
      <c r="F36" s="115">
        <v>1.122012879962256E-3</v>
      </c>
      <c r="G36" s="115">
        <v>1.1668933951607461E-3</v>
      </c>
      <c r="H36" s="115">
        <v>4.6868080871566227E-4</v>
      </c>
      <c r="I36" s="115">
        <v>6.402953501651274E-4</v>
      </c>
      <c r="J36" s="115">
        <v>6.8603073231977927E-4</v>
      </c>
      <c r="K36" s="115">
        <v>6.8603073231977927E-4</v>
      </c>
      <c r="L36" s="115">
        <v>3.0967555486958267E-5</v>
      </c>
      <c r="M36" s="115">
        <v>2.46201683374575E-3</v>
      </c>
      <c r="N36" s="115">
        <v>8.3349528225767588E-5</v>
      </c>
      <c r="O36" s="115">
        <v>6.4115021712128914E-6</v>
      </c>
      <c r="P36" s="115">
        <v>1.9234506513638672E-5</v>
      </c>
      <c r="Q36" s="115">
        <v>2.5646008684851566E-5</v>
      </c>
      <c r="R36" s="115">
        <v>3.2057510856064456E-5</v>
      </c>
      <c r="S36" s="115">
        <v>5.642121910667344E-4</v>
      </c>
      <c r="T36" s="115">
        <v>6.4115021712128899E-4</v>
      </c>
      <c r="U36" s="115">
        <v>6.4115021712128913E-5</v>
      </c>
      <c r="V36" s="115">
        <v>7.6938026054554679E-4</v>
      </c>
      <c r="W36" s="115">
        <v>8.3349528225767588E-5</v>
      </c>
      <c r="X36" s="115">
        <v>1.2823004342425782E-6</v>
      </c>
      <c r="Y36" s="115">
        <v>6.4115021712128914E-6</v>
      </c>
      <c r="Z36" s="115">
        <v>6.4115021712128914E-6</v>
      </c>
      <c r="AA36" s="115">
        <v>6.4115021712128912E-7</v>
      </c>
      <c r="AB36" s="115">
        <v>1.474645499378965E-5</v>
      </c>
      <c r="AC36" s="115">
        <v>5.1292017369703132E-5</v>
      </c>
      <c r="AD36" s="115">
        <v>2.4363708250608986E-5</v>
      </c>
      <c r="AE36" s="97"/>
      <c r="AF36" s="122">
        <v>27.569459336215427</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22.701809269162212</v>
      </c>
      <c r="AI37" s="122" t="s">
        <v>348</v>
      </c>
      <c r="AJ37" s="122" t="s">
        <v>348</v>
      </c>
      <c r="AK37" s="122" t="s">
        <v>355</v>
      </c>
      <c r="AL37" s="75" t="s">
        <v>9</v>
      </c>
    </row>
    <row r="38" spans="1:38" ht="26.25" customHeight="1" thickBot="1" x14ac:dyDescent="0.3">
      <c r="A38" s="72" t="s">
        <v>111</v>
      </c>
      <c r="B38" s="72" t="s">
        <v>158</v>
      </c>
      <c r="C38" s="73" t="s">
        <v>258</v>
      </c>
      <c r="D38" s="80"/>
      <c r="E38" s="115">
        <v>8.8949042538461909E-3</v>
      </c>
      <c r="F38" s="115">
        <v>5.9509589794715459E-4</v>
      </c>
      <c r="G38" s="115">
        <v>2.1871264496352173E-5</v>
      </c>
      <c r="H38" s="115">
        <v>1.815383734923616E-6</v>
      </c>
      <c r="I38" s="115">
        <v>5.1683372737997143E-4</v>
      </c>
      <c r="J38" s="115">
        <v>5.8818666846053062E-4</v>
      </c>
      <c r="K38" s="115">
        <v>1.1326993369469931E-3</v>
      </c>
      <c r="L38" s="115">
        <v>2.7703847149118758E-4</v>
      </c>
      <c r="M38" s="115">
        <v>3.3141858874089084E-3</v>
      </c>
      <c r="N38" s="115">
        <v>2.3527878262136922E-8</v>
      </c>
      <c r="O38" s="115">
        <v>3.2068285071877047E-6</v>
      </c>
      <c r="P38" s="115" t="s">
        <v>443</v>
      </c>
      <c r="Q38" s="115" t="s">
        <v>443</v>
      </c>
      <c r="R38" s="115">
        <v>1.2561792877688127E-5</v>
      </c>
      <c r="S38" s="115">
        <v>4.6264176817291261E-4</v>
      </c>
      <c r="T38" s="115">
        <v>1.7120438122143916E-5</v>
      </c>
      <c r="U38" s="115">
        <v>2.3168794827985696E-6</v>
      </c>
      <c r="V38" s="115">
        <v>2.6200123393308719E-4</v>
      </c>
      <c r="W38" s="115" t="s">
        <v>443</v>
      </c>
      <c r="X38" s="115">
        <v>6.9459652235225531E-6</v>
      </c>
      <c r="Y38" s="115">
        <v>1.157349539280254E-5</v>
      </c>
      <c r="Z38" s="115" t="s">
        <v>348</v>
      </c>
      <c r="AA38" s="115" t="s">
        <v>348</v>
      </c>
      <c r="AB38" s="115">
        <v>1.8519460616325091E-5</v>
      </c>
      <c r="AC38" s="115" t="s">
        <v>443</v>
      </c>
      <c r="AD38" s="115" t="s">
        <v>348</v>
      </c>
      <c r="AE38" s="97"/>
      <c r="AF38" s="122">
        <v>9.9034719829748195</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0.89824988353849922</v>
      </c>
      <c r="F39" s="115">
        <v>0.33255019513617373</v>
      </c>
      <c r="G39" s="115">
        <v>0.43479796792623349</v>
      </c>
      <c r="H39" s="115">
        <v>4.5506583968919924E-4</v>
      </c>
      <c r="I39" s="115">
        <v>9.0103106849042852E-2</v>
      </c>
      <c r="J39" s="115">
        <v>0.10375508203971882</v>
      </c>
      <c r="K39" s="115">
        <v>0.10375508203971882</v>
      </c>
      <c r="L39" s="115">
        <v>4.6198286868870779E-2</v>
      </c>
      <c r="M39" s="115">
        <v>0.72775791737841966</v>
      </c>
      <c r="N39" s="115">
        <v>3.6520784883796016E-2</v>
      </c>
      <c r="O39" s="115">
        <v>6.9205020842416838E-4</v>
      </c>
      <c r="P39" s="115">
        <v>1.5052268275080423E-3</v>
      </c>
      <c r="Q39" s="115">
        <v>3.3254901862648394E-3</v>
      </c>
      <c r="R39" s="115">
        <v>4.5643104897336369E-2</v>
      </c>
      <c r="S39" s="115">
        <v>1.3679279376359267E-2</v>
      </c>
      <c r="T39" s="115">
        <v>0.56896882053991549</v>
      </c>
      <c r="U39" s="115">
        <v>1.0641592126241282E-3</v>
      </c>
      <c r="V39" s="115">
        <v>8.9578026355133414E-2</v>
      </c>
      <c r="W39" s="115">
        <v>2.7303950381351954E-2</v>
      </c>
      <c r="X39" s="115">
        <v>8.646250954094785E-6</v>
      </c>
      <c r="Y39" s="115">
        <v>6.8259875953379884E-5</v>
      </c>
      <c r="Z39" s="115">
        <v>7.7361192747163872E-6</v>
      </c>
      <c r="AA39" s="115">
        <v>6.8259875953379885E-6</v>
      </c>
      <c r="AB39" s="115">
        <v>9.1468233777529018E-5</v>
      </c>
      <c r="AC39" s="115">
        <v>1.0011448473162383E-3</v>
      </c>
      <c r="AD39" s="115">
        <v>5.9158559159595895E-7</v>
      </c>
      <c r="AE39" s="97"/>
      <c r="AF39" s="122">
        <v>4553.5158948276276</v>
      </c>
      <c r="AG39" s="122" t="s">
        <v>348</v>
      </c>
      <c r="AH39" s="122">
        <v>10498.752380252796</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1.8046943487474327</v>
      </c>
      <c r="F41" s="115">
        <v>0.23431716127420732</v>
      </c>
      <c r="G41" s="115">
        <v>0.86359340899912918</v>
      </c>
      <c r="H41" s="115">
        <v>5.2200775992001236E-3</v>
      </c>
      <c r="I41" s="115">
        <v>0.18728161294419352</v>
      </c>
      <c r="J41" s="115">
        <v>0.18912066945652239</v>
      </c>
      <c r="K41" s="115">
        <v>0.20365938751869506</v>
      </c>
      <c r="L41" s="115">
        <v>1.3358792611878102E-2</v>
      </c>
      <c r="M41" s="115">
        <v>2.3049109229598681</v>
      </c>
      <c r="N41" s="115">
        <v>3.0715981093550487E-2</v>
      </c>
      <c r="O41" s="115">
        <v>7.065889425172026E-4</v>
      </c>
      <c r="P41" s="115">
        <v>4.2967391522893391E-3</v>
      </c>
      <c r="Q41" s="115">
        <v>3.8061739425159316E-3</v>
      </c>
      <c r="R41" s="115">
        <v>9.0776551134110935E-3</v>
      </c>
      <c r="S41" s="115">
        <v>8.5220096063325212E-3</v>
      </c>
      <c r="T41" s="115">
        <v>3.2922423099053157E-3</v>
      </c>
      <c r="U41" s="115">
        <v>1.3792062359508032E-3</v>
      </c>
      <c r="V41" s="115">
        <v>8.7840617696643725E-2</v>
      </c>
      <c r="W41" s="115">
        <v>0.25464110328629308</v>
      </c>
      <c r="X41" s="115">
        <v>5.9960207499637229E-2</v>
      </c>
      <c r="Y41" s="115">
        <v>9.1203127099036066E-2</v>
      </c>
      <c r="Z41" s="115">
        <v>3.5669962686058855E-2</v>
      </c>
      <c r="AA41" s="115">
        <v>3.053324869644701E-2</v>
      </c>
      <c r="AB41" s="115">
        <v>0.21736654598117919</v>
      </c>
      <c r="AC41" s="115">
        <v>3.2848150424546118E-4</v>
      </c>
      <c r="AD41" s="115">
        <v>3.6187263985982557E-2</v>
      </c>
      <c r="AE41" s="97"/>
      <c r="AF41" s="122">
        <v>8767.8577447257667</v>
      </c>
      <c r="AG41" s="122">
        <v>209.34</v>
      </c>
      <c r="AH41" s="122">
        <v>21098.573568799991</v>
      </c>
      <c r="AI41" s="122">
        <v>160.56262539099205</v>
      </c>
      <c r="AJ41" s="122" t="s">
        <v>348</v>
      </c>
      <c r="AK41" s="122" t="s">
        <v>355</v>
      </c>
      <c r="AL41" s="75" t="s">
        <v>9</v>
      </c>
    </row>
    <row r="42" spans="1:38" ht="26.25" customHeight="1" thickBot="1" x14ac:dyDescent="0.3">
      <c r="A42" s="72" t="s">
        <v>111</v>
      </c>
      <c r="B42" s="72" t="s">
        <v>162</v>
      </c>
      <c r="C42" s="73" t="s">
        <v>54</v>
      </c>
      <c r="D42" s="74"/>
      <c r="E42" s="115">
        <v>2.5391548929678482E-3</v>
      </c>
      <c r="F42" s="115">
        <v>9.6963569580295117E-2</v>
      </c>
      <c r="G42" s="115">
        <v>3.3534660019634908E-5</v>
      </c>
      <c r="H42" s="115">
        <v>6.6233720810386618E-6</v>
      </c>
      <c r="I42" s="115">
        <v>3.1946550632694717E-4</v>
      </c>
      <c r="J42" s="115">
        <v>3.3213645220866718E-4</v>
      </c>
      <c r="K42" s="115">
        <v>3.4631659979754718E-4</v>
      </c>
      <c r="L42" s="115">
        <v>3.5397237459732419E-5</v>
      </c>
      <c r="M42" s="115">
        <v>0.20612132251054144</v>
      </c>
      <c r="N42" s="115">
        <v>6.2967059187227985E-4</v>
      </c>
      <c r="O42" s="115">
        <v>4.0745783300044171E-6</v>
      </c>
      <c r="P42" s="115" t="s">
        <v>443</v>
      </c>
      <c r="Q42" s="115" t="s">
        <v>443</v>
      </c>
      <c r="R42" s="115">
        <v>4.3855493080847683E-5</v>
      </c>
      <c r="S42" s="115">
        <v>1.1894446106461675E-3</v>
      </c>
      <c r="T42" s="115">
        <v>3.0299443528975756E-5</v>
      </c>
      <c r="U42" s="115">
        <v>3.7730265548644171E-6</v>
      </c>
      <c r="V42" s="115">
        <v>5.6861518149143371E-4</v>
      </c>
      <c r="W42" s="115" t="s">
        <v>443</v>
      </c>
      <c r="X42" s="115">
        <v>1.0553775725836697E-5</v>
      </c>
      <c r="Y42" s="115">
        <v>1.1665275603842221E-5</v>
      </c>
      <c r="Z42" s="115" t="s">
        <v>348</v>
      </c>
      <c r="AA42" s="115" t="s">
        <v>348</v>
      </c>
      <c r="AB42" s="115">
        <v>2.2219051329678923E-5</v>
      </c>
      <c r="AC42" s="115" t="s">
        <v>443</v>
      </c>
      <c r="AD42" s="115" t="s">
        <v>348</v>
      </c>
      <c r="AE42" s="97"/>
      <c r="AF42" s="122">
        <v>16.516046441263502</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2.015478336801988E-3</v>
      </c>
      <c r="F44" s="115">
        <v>1.0375094168748813E-2</v>
      </c>
      <c r="G44" s="115">
        <v>7.6148870762768687E-6</v>
      </c>
      <c r="H44" s="115">
        <v>4.4525274872893301E-7</v>
      </c>
      <c r="I44" s="115">
        <v>2.7450561836705599E-4</v>
      </c>
      <c r="J44" s="115">
        <v>2.8152015933551749E-4</v>
      </c>
      <c r="K44" s="115">
        <v>3.5236050607474821E-4</v>
      </c>
      <c r="L44" s="115">
        <v>5.4507823496612073E-5</v>
      </c>
      <c r="M44" s="115">
        <v>2.576524106869027E-2</v>
      </c>
      <c r="N44" s="115">
        <v>6.7475312456273921E-5</v>
      </c>
      <c r="O44" s="115">
        <v>1.8410615787208344E-6</v>
      </c>
      <c r="P44" s="115" t="s">
        <v>443</v>
      </c>
      <c r="Q44" s="115" t="s">
        <v>443</v>
      </c>
      <c r="R44" s="115">
        <v>6.0466805830426367E-6</v>
      </c>
      <c r="S44" s="115">
        <v>2.5031352760974956E-4</v>
      </c>
      <c r="T44" s="115">
        <v>7.7072898824689245E-6</v>
      </c>
      <c r="U44" s="115">
        <v>8.3030399661314281E-7</v>
      </c>
      <c r="V44" s="115">
        <v>1.4519337002823733E-4</v>
      </c>
      <c r="W44" s="115" t="s">
        <v>443</v>
      </c>
      <c r="X44" s="115">
        <v>2.8952657079394284E-6</v>
      </c>
      <c r="Y44" s="115">
        <v>3.7472409049657116E-6</v>
      </c>
      <c r="Z44" s="115" t="s">
        <v>348</v>
      </c>
      <c r="AA44" s="115" t="s">
        <v>348</v>
      </c>
      <c r="AB44" s="115">
        <v>6.6425066129051405E-6</v>
      </c>
      <c r="AC44" s="115" t="s">
        <v>443</v>
      </c>
      <c r="AD44" s="115" t="s">
        <v>348</v>
      </c>
      <c r="AE44" s="97"/>
      <c r="AF44" s="122">
        <v>3.5886520971068032</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1.074006607420146E-4</v>
      </c>
      <c r="F47" s="115">
        <v>1.4687215080343303E-5</v>
      </c>
      <c r="G47" s="115">
        <v>2.3176034566544471E-7</v>
      </c>
      <c r="H47" s="115">
        <v>1.7926705551095575E-8</v>
      </c>
      <c r="I47" s="115">
        <v>1.5455725180871967E-5</v>
      </c>
      <c r="J47" s="115">
        <v>1.1657041308612251E-4</v>
      </c>
      <c r="K47" s="115">
        <v>8.7189588244011222E-4</v>
      </c>
      <c r="L47" s="115">
        <v>5.4750345046531479E-6</v>
      </c>
      <c r="M47" s="115">
        <v>5.0708194528101597E-5</v>
      </c>
      <c r="N47" s="115">
        <v>3.0264380310574448E-9</v>
      </c>
      <c r="O47" s="115">
        <v>2.3437811937329416E-6</v>
      </c>
      <c r="P47" s="115" t="s">
        <v>443</v>
      </c>
      <c r="Q47" s="115" t="s">
        <v>443</v>
      </c>
      <c r="R47" s="115">
        <v>3.2284744193777917E-6</v>
      </c>
      <c r="S47" s="115">
        <v>2.4433093209308616E-4</v>
      </c>
      <c r="T47" s="115">
        <v>3.2423754719067942E-6</v>
      </c>
      <c r="U47" s="115">
        <v>2.45519444884063E-8</v>
      </c>
      <c r="V47" s="115">
        <v>1.035069775519577E-4</v>
      </c>
      <c r="W47" s="115" t="s">
        <v>443</v>
      </c>
      <c r="X47" s="115">
        <v>6.8396060550356327E-8</v>
      </c>
      <c r="Y47" s="115">
        <v>1.1565387218183465E-7</v>
      </c>
      <c r="Z47" s="115" t="s">
        <v>348</v>
      </c>
      <c r="AA47" s="115" t="s">
        <v>348</v>
      </c>
      <c r="AB47" s="115">
        <v>1.8404993273219098E-7</v>
      </c>
      <c r="AC47" s="115" t="s">
        <v>443</v>
      </c>
      <c r="AD47" s="115" t="s">
        <v>348</v>
      </c>
      <c r="AE47" s="97"/>
      <c r="AF47" s="122">
        <v>0.10482648371774608</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0.31585414200759893</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0.34580257874755582</v>
      </c>
      <c r="AL53" s="75" t="s">
        <v>322</v>
      </c>
    </row>
    <row r="54" spans="1:38" ht="37.5" customHeight="1" thickBot="1" x14ac:dyDescent="0.3">
      <c r="A54" s="72" t="s">
        <v>106</v>
      </c>
      <c r="B54" s="76" t="s">
        <v>172</v>
      </c>
      <c r="C54" s="79" t="s">
        <v>267</v>
      </c>
      <c r="D54" s="81"/>
      <c r="E54" s="115" t="s">
        <v>348</v>
      </c>
      <c r="F54" s="115">
        <v>0.3912426011864466</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33405.156364025141</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2.31840029005848E-2</v>
      </c>
      <c r="J61" s="115">
        <v>0.23184002900584796</v>
      </c>
      <c r="K61" s="115">
        <v>0.77566051228070187</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56617.567251461995</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2.1133176954851005</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978384</v>
      </c>
      <c r="AL82" s="75" t="s">
        <v>347</v>
      </c>
    </row>
    <row r="83" spans="1:38" ht="26.25" customHeight="1" thickBot="1" x14ac:dyDescent="0.3">
      <c r="A83" s="72" t="s">
        <v>104</v>
      </c>
      <c r="B83" s="85" t="s">
        <v>202</v>
      </c>
      <c r="C83" s="86" t="s">
        <v>66</v>
      </c>
      <c r="D83" s="74"/>
      <c r="E83" s="115" t="s">
        <v>443</v>
      </c>
      <c r="F83" s="115">
        <v>6.0869929846153845E-4</v>
      </c>
      <c r="G83" s="115" t="s">
        <v>443</v>
      </c>
      <c r="H83" s="115" t="s">
        <v>348</v>
      </c>
      <c r="I83" s="115">
        <v>1.5217482461538461E-4</v>
      </c>
      <c r="J83" s="115">
        <v>1.1413111846153847E-3</v>
      </c>
      <c r="K83" s="115">
        <v>5.3261188615384607E-3</v>
      </c>
      <c r="L83" s="115">
        <v>8.673965003076923E-6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2.0003077425386309</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5.1926105374624784E-3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978384</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0.89626773779220781</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5.5954248466228498E-3</v>
      </c>
      <c r="F91" s="115">
        <v>1.4981748633246885E-2</v>
      </c>
      <c r="G91" s="115">
        <v>1.8229876431253311E-3</v>
      </c>
      <c r="H91" s="115">
        <v>1.2845920832226151E-2</v>
      </c>
      <c r="I91" s="115">
        <v>8.8310430871308979E-2</v>
      </c>
      <c r="J91" s="115">
        <v>9.2684019778281057E-2</v>
      </c>
      <c r="K91" s="115">
        <v>9.3587360046478094E-2</v>
      </c>
      <c r="L91" s="115">
        <v>3.7609141713625956E-4</v>
      </c>
      <c r="M91" s="115">
        <v>0.17120843789910828</v>
      </c>
      <c r="N91" s="115">
        <v>7.1824192120655078E-2</v>
      </c>
      <c r="O91" s="115">
        <v>1.9409622111030062E-2</v>
      </c>
      <c r="P91" s="115">
        <v>4.3855216716891953E-4</v>
      </c>
      <c r="Q91" s="115">
        <v>1.4104595074165331E-4</v>
      </c>
      <c r="R91" s="115">
        <v>1.2446649442291111E-2</v>
      </c>
      <c r="S91" s="115">
        <v>0.49388109362612237</v>
      </c>
      <c r="T91" s="115">
        <v>2.8992156825956961E-2</v>
      </c>
      <c r="U91" s="115">
        <v>2.6102214814178672E-3</v>
      </c>
      <c r="V91" s="115">
        <v>0.28475612871050032</v>
      </c>
      <c r="W91" s="115">
        <v>3.0954026101749757E-4</v>
      </c>
      <c r="X91" s="115">
        <v>3.4358968972942233E-4</v>
      </c>
      <c r="Y91" s="115">
        <v>1.3929311745787394E-4</v>
      </c>
      <c r="Z91" s="115">
        <v>1.3929311745787394E-4</v>
      </c>
      <c r="AA91" s="115">
        <v>1.3929311745787394E-4</v>
      </c>
      <c r="AB91" s="115">
        <v>7.6146904210304411E-4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0.15603894285544676</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3.865653493425846E-5</v>
      </c>
      <c r="F99" s="115">
        <v>1.5583060203810781E-3</v>
      </c>
      <c r="G99" s="115" t="s">
        <v>348</v>
      </c>
      <c r="H99" s="115">
        <v>1.3551715306879342E-3</v>
      </c>
      <c r="I99" s="115">
        <v>3.116E-5</v>
      </c>
      <c r="J99" s="115">
        <v>4.7880000000000002E-5</v>
      </c>
      <c r="K99" s="115">
        <v>1.0488E-4</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7.5999999999999998E-2</v>
      </c>
      <c r="AL99" s="75" t="s">
        <v>351</v>
      </c>
    </row>
    <row r="100" spans="1:38" ht="26.25" customHeight="1" thickBot="1" x14ac:dyDescent="0.3">
      <c r="A100" s="72" t="s">
        <v>108</v>
      </c>
      <c r="B100" s="72" t="s">
        <v>211</v>
      </c>
      <c r="C100" s="73" t="s">
        <v>376</v>
      </c>
      <c r="D100" s="88"/>
      <c r="E100" s="115">
        <v>1.2799998692545697E-4</v>
      </c>
      <c r="F100" s="115">
        <v>3.0589718362399945E-3</v>
      </c>
      <c r="G100" s="115" t="s">
        <v>348</v>
      </c>
      <c r="H100" s="115">
        <v>2.4641580461399726E-3</v>
      </c>
      <c r="I100" s="115">
        <v>5.2840000000000002E-5</v>
      </c>
      <c r="J100" s="115">
        <v>7.9269999999999992E-5</v>
      </c>
      <c r="K100" s="115">
        <v>1.7321E-4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0.29399999999999998</v>
      </c>
      <c r="AL100" s="75" t="s">
        <v>351</v>
      </c>
    </row>
    <row r="101" spans="1:38" ht="26.25" customHeight="1" thickBot="1" x14ac:dyDescent="0.3">
      <c r="A101" s="72" t="s">
        <v>108</v>
      </c>
      <c r="B101" s="72" t="s">
        <v>213</v>
      </c>
      <c r="C101" s="73" t="s">
        <v>253</v>
      </c>
      <c r="D101" s="88"/>
      <c r="E101" s="115">
        <v>3.5339587838173938E-7</v>
      </c>
      <c r="F101" s="115">
        <v>3.4290001969713824E-6</v>
      </c>
      <c r="G101" s="115" t="s">
        <v>348</v>
      </c>
      <c r="H101" s="115">
        <v>1.1856453222153652E-5</v>
      </c>
      <c r="I101" s="115">
        <v>2.9999999999999999E-7</v>
      </c>
      <c r="J101" s="115">
        <v>9.0000000000000007E-7</v>
      </c>
      <c r="K101" s="115">
        <v>2.1000000000000006E-6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1.4999999999999999E-2</v>
      </c>
      <c r="AL101" s="75" t="s">
        <v>351</v>
      </c>
    </row>
    <row r="102" spans="1:38" ht="26.25" customHeight="1" thickBot="1" x14ac:dyDescent="0.3">
      <c r="A102" s="72" t="s">
        <v>108</v>
      </c>
      <c r="B102" s="72" t="s">
        <v>214</v>
      </c>
      <c r="C102" s="73" t="s">
        <v>377</v>
      </c>
      <c r="D102" s="88"/>
      <c r="E102" s="115">
        <v>1.873834908630247E-7</v>
      </c>
      <c r="F102" s="115">
        <v>1.635105908211709E-6</v>
      </c>
      <c r="G102" s="115" t="s">
        <v>348</v>
      </c>
      <c r="H102" s="115">
        <v>1.5230311216006121E-5</v>
      </c>
      <c r="I102" s="115">
        <v>1.8000000000000002E-8</v>
      </c>
      <c r="J102" s="115">
        <v>4.2000000000000006E-7</v>
      </c>
      <c r="K102" s="115">
        <v>3.1500000000000003E-6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3.0000000000000001E-3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4.518717369863014E-7</v>
      </c>
      <c r="F104" s="115">
        <v>5.2459890410958907E-6</v>
      </c>
      <c r="G104" s="115" t="s">
        <v>348</v>
      </c>
      <c r="H104" s="115">
        <v>9.3860359013698638E-6</v>
      </c>
      <c r="I104" s="115">
        <v>1.8000000000000002E-7</v>
      </c>
      <c r="J104" s="115">
        <v>5.4000000000000002E-7</v>
      </c>
      <c r="K104" s="115">
        <v>1.2600000000000002E-6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8.9999999999999993E-3</v>
      </c>
      <c r="AL104" s="75" t="s">
        <v>351</v>
      </c>
    </row>
    <row r="105" spans="1:38" ht="26.25" customHeight="1" thickBot="1" x14ac:dyDescent="0.3">
      <c r="A105" s="72" t="s">
        <v>108</v>
      </c>
      <c r="B105" s="72" t="s">
        <v>307</v>
      </c>
      <c r="C105" s="73" t="s">
        <v>256</v>
      </c>
      <c r="D105" s="88"/>
      <c r="E105" s="115">
        <v>1.7176460493150688E-5</v>
      </c>
      <c r="F105" s="115">
        <v>2.1683510136986302E-4</v>
      </c>
      <c r="G105" s="115" t="s">
        <v>348</v>
      </c>
      <c r="H105" s="115">
        <v>4.3796665917808216E-4</v>
      </c>
      <c r="I105" s="115">
        <v>5.0400000000000009E-6</v>
      </c>
      <c r="J105" s="115">
        <v>7.9200000000000004E-6</v>
      </c>
      <c r="K105" s="115">
        <v>1.7279999999999997E-5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3.5999999999999997E-2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1.292670087739836E-6</v>
      </c>
      <c r="F107" s="115">
        <v>3.0689999999999992E-5</v>
      </c>
      <c r="G107" s="115" t="s">
        <v>348</v>
      </c>
      <c r="H107" s="115">
        <v>5.155224091032079E-5</v>
      </c>
      <c r="I107" s="115">
        <v>5.580000000000001E-7</v>
      </c>
      <c r="J107" s="115">
        <v>7.4400000000000008E-6</v>
      </c>
      <c r="K107" s="115">
        <v>3.5339999999999997E-5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0.186</v>
      </c>
      <c r="AL107" s="75" t="s">
        <v>351</v>
      </c>
    </row>
    <row r="108" spans="1:38" ht="26.25" customHeight="1" thickBot="1" x14ac:dyDescent="0.3">
      <c r="A108" s="72" t="s">
        <v>108</v>
      </c>
      <c r="B108" s="72" t="s">
        <v>309</v>
      </c>
      <c r="C108" s="73" t="s">
        <v>379</v>
      </c>
      <c r="D108" s="88"/>
      <c r="E108" s="115">
        <v>1.822859988420938E-6</v>
      </c>
      <c r="F108" s="115">
        <v>3.9419999999999992E-5</v>
      </c>
      <c r="G108" s="115" t="s">
        <v>348</v>
      </c>
      <c r="H108" s="115">
        <v>3.8968540553663005E-5</v>
      </c>
      <c r="I108" s="115">
        <v>7.300000000000001E-7</v>
      </c>
      <c r="J108" s="115">
        <v>7.2999999999999996E-6</v>
      </c>
      <c r="K108" s="115">
        <v>1.4599999999999999E-5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0.36499999999999999</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5.8709069650575795E-7</v>
      </c>
      <c r="F110" s="115">
        <v>3.4942199999999992E-5</v>
      </c>
      <c r="G110" s="115" t="s">
        <v>348</v>
      </c>
      <c r="H110" s="115">
        <v>1.6093824671410329E-5</v>
      </c>
      <c r="I110" s="115">
        <v>1.3339999999999998E-6</v>
      </c>
      <c r="J110" s="115">
        <v>1.0052E-5</v>
      </c>
      <c r="K110" s="115">
        <v>1.1832000000000001E-5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0.14080000000000001</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1.1002171507991999E-3</v>
      </c>
      <c r="F112" s="115" t="s">
        <v>443</v>
      </c>
      <c r="G112" s="115" t="s">
        <v>348</v>
      </c>
      <c r="H112" s="115">
        <v>2.3379614454483002E-3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27505.428769980001</v>
      </c>
      <c r="AL112" s="75" t="s">
        <v>433</v>
      </c>
    </row>
    <row r="113" spans="1:38" ht="26.25" customHeight="1" thickBot="1" x14ac:dyDescent="0.3">
      <c r="A113" s="72" t="s">
        <v>118</v>
      </c>
      <c r="B113" s="89" t="s">
        <v>230</v>
      </c>
      <c r="C113" s="90" t="s">
        <v>124</v>
      </c>
      <c r="D113" s="74"/>
      <c r="E113" s="115">
        <v>1.0647864899773732E-3</v>
      </c>
      <c r="F113" s="115" t="s">
        <v>443</v>
      </c>
      <c r="G113" s="115" t="s">
        <v>348</v>
      </c>
      <c r="H113" s="115">
        <v>2.6181625898347013E-3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11303.983786879859</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2.709327804678576E-3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15315.678462554468</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1.5257255000000002E-5</v>
      </c>
      <c r="J119" s="115">
        <v>2.7423169999999996E-4</v>
      </c>
      <c r="K119" s="115">
        <v>2.7423169999999996E-4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237.65</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2.04379E-4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237.65</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1.4603999999999999E-3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6.085</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4.6356750000000006E-3</v>
      </c>
      <c r="F133" s="115">
        <v>7.3047000000000007E-5</v>
      </c>
      <c r="G133" s="115">
        <v>6.3494700000000007E-4</v>
      </c>
      <c r="H133" s="115" t="s">
        <v>348</v>
      </c>
      <c r="I133" s="115">
        <v>1.9497930000000004E-4</v>
      </c>
      <c r="J133" s="115">
        <v>1.9497930000000004E-4</v>
      </c>
      <c r="K133" s="115">
        <v>2.1666864000000004E-4</v>
      </c>
      <c r="L133" s="115" t="s">
        <v>443</v>
      </c>
      <c r="M133" s="115">
        <v>7.8666000000000001E-4</v>
      </c>
      <c r="N133" s="115">
        <v>1.6873857000000001E-4</v>
      </c>
      <c r="O133" s="115">
        <v>2.8263570000000003E-5</v>
      </c>
      <c r="P133" s="115">
        <v>8.3723100000000009E-3</v>
      </c>
      <c r="Q133" s="115">
        <v>7.6474590000000001E-5</v>
      </c>
      <c r="R133" s="115">
        <v>7.6193639999999998E-5</v>
      </c>
      <c r="S133" s="115">
        <v>6.9844170000000003E-5</v>
      </c>
      <c r="T133" s="115">
        <v>9.7377269999999991E-5</v>
      </c>
      <c r="U133" s="115">
        <v>1.1114382000000002E-4</v>
      </c>
      <c r="V133" s="115">
        <v>8.997142800000001E-4</v>
      </c>
      <c r="W133" s="115">
        <v>1.5171300000000002E-4</v>
      </c>
      <c r="X133" s="115">
        <v>7.4170799999999999E-8</v>
      </c>
      <c r="Y133" s="115">
        <v>4.0512990000000004E-8</v>
      </c>
      <c r="Z133" s="115">
        <v>3.618636E-8</v>
      </c>
      <c r="AA133" s="115">
        <v>3.9276810000000001E-8</v>
      </c>
      <c r="AB133" s="115">
        <v>1.9014696000000003E-7</v>
      </c>
      <c r="AC133" s="115">
        <v>8.4285000000000002E-4</v>
      </c>
      <c r="AD133" s="115">
        <v>2.30379E-3</v>
      </c>
      <c r="AE133" s="97"/>
      <c r="AF133" s="122" t="s">
        <v>348</v>
      </c>
      <c r="AG133" s="122" t="s">
        <v>348</v>
      </c>
      <c r="AH133" s="122" t="s">
        <v>348</v>
      </c>
      <c r="AI133" s="122" t="s">
        <v>348</v>
      </c>
      <c r="AJ133" s="122" t="s">
        <v>348</v>
      </c>
      <c r="AK133" s="122">
        <v>5619</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4.380888E-4</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29205920</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4.2096729999999999E-2</v>
      </c>
      <c r="J139" s="115">
        <v>4.2096729999999999E-2</v>
      </c>
      <c r="K139" s="115">
        <v>4.2096729999999999E-2</v>
      </c>
      <c r="L139" s="115" t="s">
        <v>443</v>
      </c>
      <c r="M139" s="115" t="s">
        <v>443</v>
      </c>
      <c r="N139" s="115">
        <v>1.2297000000000002E-4</v>
      </c>
      <c r="O139" s="115">
        <v>2.4602000000000006E-4</v>
      </c>
      <c r="P139" s="115">
        <v>2.4602000000000006E-4</v>
      </c>
      <c r="Q139" s="115">
        <v>3.9010000000000005E-4</v>
      </c>
      <c r="R139" s="115">
        <v>3.7084000000000005E-4</v>
      </c>
      <c r="S139" s="115">
        <v>8.6461999999999997E-4</v>
      </c>
      <c r="T139" s="115" t="s">
        <v>443</v>
      </c>
      <c r="U139" s="115" t="s">
        <v>443</v>
      </c>
      <c r="V139" s="115" t="s">
        <v>443</v>
      </c>
      <c r="W139" s="115">
        <v>0.41817000000000004</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1080</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9.7524644978069652</v>
      </c>
      <c r="F141" s="116">
        <f t="shared" ref="F141:AD141" si="0">SUM(F14:F140)</f>
        <v>9.1268886662781874</v>
      </c>
      <c r="G141" s="116">
        <f t="shared" si="0"/>
        <v>1.3894161977996946</v>
      </c>
      <c r="H141" s="116">
        <f t="shared" si="0"/>
        <v>0.12506211360348179</v>
      </c>
      <c r="I141" s="116">
        <f t="shared" si="0"/>
        <v>0.82146727062123226</v>
      </c>
      <c r="J141" s="116">
        <f t="shared" si="0"/>
        <v>1.1333249977050333</v>
      </c>
      <c r="K141" s="116">
        <f t="shared" si="0"/>
        <v>1.8117892572209529</v>
      </c>
      <c r="L141" s="116">
        <f t="shared" si="0"/>
        <v>0.26761222671084373</v>
      </c>
      <c r="M141" s="116">
        <f t="shared" si="0"/>
        <v>18.618902800366147</v>
      </c>
      <c r="N141" s="116">
        <f t="shared" si="0"/>
        <v>1.6173598774441575</v>
      </c>
      <c r="O141" s="116">
        <f t="shared" si="0"/>
        <v>7.6629633484581627E-2</v>
      </c>
      <c r="P141" s="116">
        <f t="shared" si="0"/>
        <v>5.3081966842540587E-2</v>
      </c>
      <c r="Q141" s="116">
        <f t="shared" si="0"/>
        <v>5.580026168269709E-2</v>
      </c>
      <c r="R141" s="116">
        <f>SUM(R14:R140)</f>
        <v>0.30769342103737002</v>
      </c>
      <c r="S141" s="116">
        <f t="shared" si="0"/>
        <v>4.8188000806212274</v>
      </c>
      <c r="T141" s="116">
        <f t="shared" si="0"/>
        <v>0.70728578738737624</v>
      </c>
      <c r="U141" s="116">
        <f t="shared" si="0"/>
        <v>1.4758136366457402E-2</v>
      </c>
      <c r="V141" s="116">
        <f t="shared" si="0"/>
        <v>2.6413010255404146</v>
      </c>
      <c r="W141" s="116">
        <f t="shared" si="0"/>
        <v>0.97037721992904824</v>
      </c>
      <c r="X141" s="116">
        <f t="shared" si="0"/>
        <v>6.5289034515801633E-2</v>
      </c>
      <c r="Y141" s="116">
        <f t="shared" si="0"/>
        <v>9.809407043549076E-2</v>
      </c>
      <c r="Z141" s="116">
        <f t="shared" si="0"/>
        <v>4.0739939692203138E-2</v>
      </c>
      <c r="AA141" s="116">
        <f t="shared" si="0"/>
        <v>3.5347325791548943E-2</v>
      </c>
      <c r="AB141" s="116">
        <f t="shared" si="0"/>
        <v>0.2394703049095645</v>
      </c>
      <c r="AC141" s="116">
        <f t="shared" si="0"/>
        <v>2.64294862289314E-2</v>
      </c>
      <c r="AD141" s="116">
        <f t="shared" si="0"/>
        <v>3.8937931491224764E-2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2.0379729505359379</v>
      </c>
      <c r="F143" s="115">
        <v>1.1757015803739612</v>
      </c>
      <c r="G143" s="115">
        <v>1.670938250717547E-2</v>
      </c>
      <c r="H143" s="115">
        <v>6.2501638457585898E-2</v>
      </c>
      <c r="I143" s="115">
        <v>0.13857395098834985</v>
      </c>
      <c r="J143" s="115">
        <v>0.13857395098834985</v>
      </c>
      <c r="K143" s="115">
        <v>0.13857395098834985</v>
      </c>
      <c r="L143" s="115">
        <v>9.7982135965905021E-2</v>
      </c>
      <c r="M143" s="115">
        <v>9.5200787029539793</v>
      </c>
      <c r="N143" s="115">
        <v>0.16859982077150079</v>
      </c>
      <c r="O143" s="115">
        <v>2.0356913856604264E-5</v>
      </c>
      <c r="P143" s="115">
        <v>1.2172818654883062E-3</v>
      </c>
      <c r="Q143" s="115">
        <v>3.3189419686714537E-5</v>
      </c>
      <c r="R143" s="115">
        <v>1.3764143322838977E-3</v>
      </c>
      <c r="S143" s="115">
        <v>9.437215108044903E-4</v>
      </c>
      <c r="T143" s="115">
        <v>1.942937758238263E-4</v>
      </c>
      <c r="U143" s="115">
        <v>2.5665011660220606E-5</v>
      </c>
      <c r="V143" s="115">
        <v>4.3939698580448871E-3</v>
      </c>
      <c r="W143" s="115">
        <v>0.11897839999999998</v>
      </c>
      <c r="X143" s="115">
        <v>3.1207126860000002E-3</v>
      </c>
      <c r="Y143" s="115">
        <v>3.5757968931000002E-3</v>
      </c>
      <c r="Z143" s="115">
        <v>2.6992932244999999E-3</v>
      </c>
      <c r="AA143" s="115">
        <v>3.1115645292999999E-3</v>
      </c>
      <c r="AB143" s="115">
        <v>1.2507367332900001E-2</v>
      </c>
      <c r="AC143" s="115">
        <v>1.189782E-4</v>
      </c>
      <c r="AD143" s="115">
        <v>2.3972899999999999E-5</v>
      </c>
      <c r="AE143" s="97"/>
      <c r="AF143" s="115">
        <v>7918.0009741458998</v>
      </c>
      <c r="AG143" s="115" t="s">
        <v>348</v>
      </c>
      <c r="AH143" s="115">
        <v>0</v>
      </c>
      <c r="AI143" s="115">
        <v>0</v>
      </c>
      <c r="AJ143" s="115">
        <v>4.0832760900000001E-2</v>
      </c>
      <c r="AK143" s="115" t="s">
        <v>348</v>
      </c>
      <c r="AL143" s="14" t="s">
        <v>9</v>
      </c>
    </row>
    <row r="144" spans="1:38" ht="26.25" customHeight="1" thickBot="1" x14ac:dyDescent="0.3">
      <c r="A144" s="13"/>
      <c r="B144" s="14" t="s">
        <v>390</v>
      </c>
      <c r="C144" s="15" t="s">
        <v>391</v>
      </c>
      <c r="D144" s="16" t="s">
        <v>1</v>
      </c>
      <c r="E144" s="115">
        <v>0.58392277317050467</v>
      </c>
      <c r="F144" s="115">
        <v>8.5021485929266491E-2</v>
      </c>
      <c r="G144" s="115">
        <v>3.4979727708315759E-3</v>
      </c>
      <c r="H144" s="115">
        <v>9.558256382993062E-4</v>
      </c>
      <c r="I144" s="115">
        <v>5.5255924169411663E-2</v>
      </c>
      <c r="J144" s="115">
        <v>5.5255924169411663E-2</v>
      </c>
      <c r="K144" s="115">
        <v>5.5255924169411663E-2</v>
      </c>
      <c r="L144" s="115">
        <v>3.9181648940933678E-2</v>
      </c>
      <c r="M144" s="115">
        <v>0.45298807024297955</v>
      </c>
      <c r="N144" s="115">
        <v>2.5529047869673372E-3</v>
      </c>
      <c r="O144" s="115">
        <v>2.025796917447246E-6</v>
      </c>
      <c r="P144" s="115">
        <v>2.0058876939667761E-4</v>
      </c>
      <c r="Q144" s="115">
        <v>3.9384282040726488E-6</v>
      </c>
      <c r="R144" s="115">
        <v>3.1303859622838109E-4</v>
      </c>
      <c r="S144" s="115">
        <v>2.1023153814858864E-4</v>
      </c>
      <c r="T144" s="115">
        <v>9.8006721321166425E-6</v>
      </c>
      <c r="U144" s="115">
        <v>3.825262573250804E-6</v>
      </c>
      <c r="V144" s="115">
        <v>6.8515229426048953E-4</v>
      </c>
      <c r="W144" s="115">
        <v>2.3562699999999999E-2</v>
      </c>
      <c r="X144" s="115">
        <v>7.5204029370000002E-4</v>
      </c>
      <c r="Y144" s="115">
        <v>8.4426714910000003E-4</v>
      </c>
      <c r="Z144" s="115">
        <v>6.6061745360000007E-4</v>
      </c>
      <c r="AA144" s="115">
        <v>7.0325905180000008E-4</v>
      </c>
      <c r="AB144" s="115">
        <v>2.9601839482000002E-3</v>
      </c>
      <c r="AC144" s="115">
        <v>2.3562900000000001E-5</v>
      </c>
      <c r="AD144" s="115">
        <v>4.8335000000000004E-6</v>
      </c>
      <c r="AE144" s="97"/>
      <c r="AF144" s="115">
        <v>1586.1008467268</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1.6063547290743809</v>
      </c>
      <c r="F145" s="115">
        <v>8.8296208873779369E-2</v>
      </c>
      <c r="G145" s="115">
        <v>4.3516195585539784E-3</v>
      </c>
      <c r="H145" s="115">
        <v>4.6751118014885936E-4</v>
      </c>
      <c r="I145" s="115">
        <v>4.2308589444273445E-2</v>
      </c>
      <c r="J145" s="115">
        <v>4.2308589444273445E-2</v>
      </c>
      <c r="K145" s="115">
        <v>4.2308589444273445E-2</v>
      </c>
      <c r="L145" s="115">
        <v>2.5743946579851247E-2</v>
      </c>
      <c r="M145" s="115">
        <v>0.36209144276858313</v>
      </c>
      <c r="N145" s="115">
        <v>3.5412825163226945E-5</v>
      </c>
      <c r="O145" s="115">
        <v>2.3057275020639665E-6</v>
      </c>
      <c r="P145" s="115">
        <v>2.4433810522021826E-4</v>
      </c>
      <c r="Q145" s="115">
        <v>4.6109029241394354E-6</v>
      </c>
      <c r="R145" s="115">
        <v>3.9182074919406039E-4</v>
      </c>
      <c r="S145" s="115">
        <v>2.6275190459739713E-4</v>
      </c>
      <c r="T145" s="115">
        <v>9.231191208083338E-6</v>
      </c>
      <c r="U145" s="115">
        <v>4.610350844150937E-6</v>
      </c>
      <c r="V145" s="115">
        <v>8.2984658954751397E-4</v>
      </c>
      <c r="W145" s="115">
        <v>1.01873E-2</v>
      </c>
      <c r="X145" s="115">
        <v>1.4553183729999999E-4</v>
      </c>
      <c r="Y145" s="115">
        <v>8.812761255E-4</v>
      </c>
      <c r="Z145" s="115">
        <v>9.8476543220000004E-4</v>
      </c>
      <c r="AA145" s="115">
        <v>2.2638285820000001E-4</v>
      </c>
      <c r="AB145" s="115">
        <v>2.2379562531999997E-3</v>
      </c>
      <c r="AC145" s="115">
        <v>8.8704999999999992E-6</v>
      </c>
      <c r="AD145" s="115">
        <v>1.9947999999999999E-6</v>
      </c>
      <c r="AE145" s="97"/>
      <c r="AF145" s="115">
        <v>1968.1595393022001</v>
      </c>
      <c r="AG145" s="115" t="s">
        <v>348</v>
      </c>
      <c r="AH145" s="115">
        <v>12.820725844</v>
      </c>
      <c r="AI145" s="115">
        <v>0</v>
      </c>
      <c r="AJ145" s="115">
        <v>0</v>
      </c>
      <c r="AK145" s="115" t="s">
        <v>348</v>
      </c>
      <c r="AL145" s="14" t="s">
        <v>9</v>
      </c>
    </row>
    <row r="146" spans="1:38" ht="26.25" customHeight="1" thickBot="1" x14ac:dyDescent="0.3">
      <c r="A146" s="13"/>
      <c r="B146" s="14" t="s">
        <v>394</v>
      </c>
      <c r="C146" s="15" t="s">
        <v>395</v>
      </c>
      <c r="D146" s="16" t="s">
        <v>1</v>
      </c>
      <c r="E146" s="115">
        <v>7.2017776980115179E-3</v>
      </c>
      <c r="F146" s="115">
        <v>0.132108234310995</v>
      </c>
      <c r="G146" s="115">
        <v>1.1862740844719004E-4</v>
      </c>
      <c r="H146" s="115">
        <v>6.7066744186533467E-5</v>
      </c>
      <c r="I146" s="115">
        <v>2.2697191017798228E-3</v>
      </c>
      <c r="J146" s="115">
        <v>2.2697191017798228E-3</v>
      </c>
      <c r="K146" s="115">
        <v>2.2697191017798228E-3</v>
      </c>
      <c r="L146" s="115">
        <v>3.6108994067818789E-4</v>
      </c>
      <c r="M146" s="115">
        <v>0.62277040991745103</v>
      </c>
      <c r="N146" s="115">
        <v>2.9899600218880724E-3</v>
      </c>
      <c r="O146" s="115">
        <v>3.4653466055564362E-5</v>
      </c>
      <c r="P146" s="115">
        <v>1.1611818783647084E-5</v>
      </c>
      <c r="Q146" s="115">
        <v>4.0040754426369264E-7</v>
      </c>
      <c r="R146" s="115">
        <v>1.5319393818836663E-4</v>
      </c>
      <c r="S146" s="115">
        <v>5.8728303554748422E-3</v>
      </c>
      <c r="T146" s="115">
        <v>2.4354925786586852E-4</v>
      </c>
      <c r="U146" s="115">
        <v>3.4502647951648915E-5</v>
      </c>
      <c r="V146" s="115">
        <v>3.4389603490057176E-3</v>
      </c>
      <c r="W146" s="115">
        <v>9.3460000000000006E-4</v>
      </c>
      <c r="X146" s="115">
        <v>1.24698762E-5</v>
      </c>
      <c r="Y146" s="115">
        <v>2.0465719600000001E-5</v>
      </c>
      <c r="Z146" s="115">
        <v>8.427833799999999E-6</v>
      </c>
      <c r="AA146" s="115">
        <v>2.3622701100000001E-5</v>
      </c>
      <c r="AB146" s="115">
        <v>6.4986130700000008E-5</v>
      </c>
      <c r="AC146" s="115">
        <v>9.3460000000000002E-7</v>
      </c>
      <c r="AD146" s="115">
        <v>6.6400000000000002E-7</v>
      </c>
      <c r="AE146" s="97"/>
      <c r="AF146" s="115">
        <v>58.424799475199997</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0.34989697157118449</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16.2353734356</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5.0202583413316973E-2</v>
      </c>
      <c r="J148" s="115">
        <v>0.10096752337844876</v>
      </c>
      <c r="K148" s="115">
        <v>0.12447076237845681</v>
      </c>
      <c r="L148" s="115">
        <v>1.0266198040668488E-2</v>
      </c>
      <c r="M148" s="115" t="s">
        <v>348</v>
      </c>
      <c r="N148" s="115">
        <v>0.42974040378204353</v>
      </c>
      <c r="O148" s="115">
        <v>1.8093432867033062E-3</v>
      </c>
      <c r="P148" s="115" t="s">
        <v>443</v>
      </c>
      <c r="Q148" s="115">
        <v>4.8791960052027928E-3</v>
      </c>
      <c r="R148" s="115">
        <v>0.16117083268140811</v>
      </c>
      <c r="S148" s="115">
        <v>3.5451018322094425</v>
      </c>
      <c r="T148" s="115">
        <v>2.4272447095519609E-2</v>
      </c>
      <c r="U148" s="115">
        <v>2.4894152475691362E-3</v>
      </c>
      <c r="V148" s="115">
        <v>1.0112263104467298</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3283.4397719053595</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1.6164563121642404E-2</v>
      </c>
      <c r="J149" s="115">
        <v>2.9934376151189629E-2</v>
      </c>
      <c r="K149" s="115">
        <v>5.9868752302379258E-2</v>
      </c>
      <c r="L149" s="115">
        <v>6.3460877440522001E-4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3283.4397719053595</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9.7524644978069652</v>
      </c>
      <c r="F152" s="120">
        <f t="shared" ref="F152:AD152" si="1">F141 + F151 + IF(AND(OR($B$4="AT",$B$4="BE",$B$4="CH",$B$4="GB",$B$4="IE",$B$4="LT",$B$4="LU",$B$4="NL"),SUM(F143:F149)&gt;0),SUM(F143:F149)-SUM(F27:F33),0)</f>
        <v>9.1268886662781874</v>
      </c>
      <c r="G152" s="120">
        <f t="shared" si="1"/>
        <v>1.3894161977996946</v>
      </c>
      <c r="H152" s="120">
        <f t="shared" si="1"/>
        <v>0.12506211360348179</v>
      </c>
      <c r="I152" s="120">
        <f t="shared" si="1"/>
        <v>0.82146727062123226</v>
      </c>
      <c r="J152" s="120">
        <f t="shared" si="1"/>
        <v>1.1333249977050333</v>
      </c>
      <c r="K152" s="120">
        <f t="shared" si="1"/>
        <v>1.8117892572209529</v>
      </c>
      <c r="L152" s="120">
        <f t="shared" si="1"/>
        <v>0.26761222671084373</v>
      </c>
      <c r="M152" s="120">
        <f t="shared" si="1"/>
        <v>18.618902800366147</v>
      </c>
      <c r="N152" s="120">
        <f t="shared" si="1"/>
        <v>1.6173598774441575</v>
      </c>
      <c r="O152" s="120">
        <f t="shared" si="1"/>
        <v>7.6629633484581627E-2</v>
      </c>
      <c r="P152" s="120">
        <f t="shared" si="1"/>
        <v>5.3081966842540587E-2</v>
      </c>
      <c r="Q152" s="120">
        <f t="shared" si="1"/>
        <v>5.580026168269709E-2</v>
      </c>
      <c r="R152" s="120">
        <f t="shared" si="1"/>
        <v>0.30769342103737002</v>
      </c>
      <c r="S152" s="120">
        <f t="shared" si="1"/>
        <v>4.8188000806212274</v>
      </c>
      <c r="T152" s="120">
        <f t="shared" si="1"/>
        <v>0.70728578738737624</v>
      </c>
      <c r="U152" s="120">
        <f t="shared" si="1"/>
        <v>1.4758136366457402E-2</v>
      </c>
      <c r="V152" s="120">
        <f t="shared" si="1"/>
        <v>2.6413010255404146</v>
      </c>
      <c r="W152" s="120">
        <f t="shared" si="1"/>
        <v>0.97037721992904824</v>
      </c>
      <c r="X152" s="120">
        <f t="shared" si="1"/>
        <v>6.5289034515801633E-2</v>
      </c>
      <c r="Y152" s="120">
        <f t="shared" si="1"/>
        <v>9.809407043549076E-2</v>
      </c>
      <c r="Z152" s="120">
        <f t="shared" si="1"/>
        <v>4.0739939692203138E-2</v>
      </c>
      <c r="AA152" s="120">
        <f t="shared" si="1"/>
        <v>3.5347325791548943E-2</v>
      </c>
      <c r="AB152" s="120">
        <f t="shared" si="1"/>
        <v>0.2394703049095645</v>
      </c>
      <c r="AC152" s="120">
        <f t="shared" si="1"/>
        <v>2.64294862289314E-2</v>
      </c>
      <c r="AD152" s="120">
        <f t="shared" si="1"/>
        <v>3.8937931491224764E-2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9.7524644978069652</v>
      </c>
      <c r="F154" s="120">
        <f>F141 + F153 - IF(OR($B$6=2005,$B$6&gt;=2020),SUM(F99:F122),0) + IF(AND(OR($B$4="AT",$B$4="BE",$B$4="CH",$B$4="GB",$B$4="IE",$B$4="LT",$B$4="LU",$B$4="NL"),SUM(F143:F149)&gt;0),SUM(F143:F149)-SUM(F27:F33),0)</f>
        <v>9.1268886662781874</v>
      </c>
      <c r="G154" s="120">
        <f>G141 + G153 + IF(AND(OR($B$4="AT",$B$4="BE",$B$4="CH",$B$4="GB",$B$4="IE",$B$4="LT",$B$4="LU",$B$4="NL"),SUM(G143:G149)&gt;0),SUM(G143:G149)-SUM(G27:G33),0)</f>
        <v>1.3894161977996946</v>
      </c>
      <c r="H154" s="120">
        <f t="shared" ref="H154:AD154" si="2">H141 + H153 + IF(AND(OR($B$4="AT",$B$4="BE",$B$4="CH",$B$4="GB",$B$4="IE",$B$4="LT",$B$4="LU",$B$4="NL"),SUM(H143:H149)&gt;0),SUM(H143:H149)-SUM(H27:H33),0)</f>
        <v>0.12506211360348179</v>
      </c>
      <c r="I154" s="120">
        <f t="shared" si="2"/>
        <v>0.82146727062123226</v>
      </c>
      <c r="J154" s="120">
        <f t="shared" si="2"/>
        <v>1.1333249977050333</v>
      </c>
      <c r="K154" s="120">
        <f t="shared" si="2"/>
        <v>1.8117892572209529</v>
      </c>
      <c r="L154" s="120">
        <f t="shared" si="2"/>
        <v>0.26761222671084373</v>
      </c>
      <c r="M154" s="120">
        <f t="shared" si="2"/>
        <v>18.618902800366147</v>
      </c>
      <c r="N154" s="120">
        <f t="shared" si="2"/>
        <v>1.6173598774441575</v>
      </c>
      <c r="O154" s="120">
        <f t="shared" si="2"/>
        <v>7.6629633484581627E-2</v>
      </c>
      <c r="P154" s="120">
        <f t="shared" si="2"/>
        <v>5.3081966842540587E-2</v>
      </c>
      <c r="Q154" s="120">
        <f t="shared" si="2"/>
        <v>5.580026168269709E-2</v>
      </c>
      <c r="R154" s="120">
        <f t="shared" si="2"/>
        <v>0.30769342103737002</v>
      </c>
      <c r="S154" s="120">
        <f t="shared" si="2"/>
        <v>4.8188000806212274</v>
      </c>
      <c r="T154" s="120">
        <f t="shared" si="2"/>
        <v>0.70728578738737624</v>
      </c>
      <c r="U154" s="120">
        <f t="shared" si="2"/>
        <v>1.4758136366457402E-2</v>
      </c>
      <c r="V154" s="120">
        <f t="shared" si="2"/>
        <v>2.6413010255404146</v>
      </c>
      <c r="W154" s="120">
        <f t="shared" si="2"/>
        <v>0.97037721992904824</v>
      </c>
      <c r="X154" s="120">
        <f t="shared" si="2"/>
        <v>6.5289034515801633E-2</v>
      </c>
      <c r="Y154" s="120">
        <f t="shared" si="2"/>
        <v>9.809407043549076E-2</v>
      </c>
      <c r="Z154" s="120">
        <f t="shared" si="2"/>
        <v>4.0739939692203138E-2</v>
      </c>
      <c r="AA154" s="120">
        <f t="shared" si="2"/>
        <v>3.5347325791548943E-2</v>
      </c>
      <c r="AB154" s="120">
        <f t="shared" si="2"/>
        <v>0.2394703049095645</v>
      </c>
      <c r="AC154" s="120">
        <f t="shared" si="2"/>
        <v>2.64294862289314E-2</v>
      </c>
      <c r="AD154" s="120">
        <f t="shared" si="2"/>
        <v>3.8937931491224764E-2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342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3"/>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6.8867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2003</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2003</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1.1130924622544447</v>
      </c>
      <c r="F14" s="115">
        <v>1.1185858154E-2</v>
      </c>
      <c r="G14" s="115">
        <v>1.7973808095204442E-2</v>
      </c>
      <c r="H14" s="115">
        <v>4.8487714740000007E-3</v>
      </c>
      <c r="I14" s="115">
        <v>2.0918265396155551E-2</v>
      </c>
      <c r="J14" s="115">
        <v>2.0952616596155549E-2</v>
      </c>
      <c r="K14" s="115">
        <v>2.0999849496155548E-2</v>
      </c>
      <c r="L14" s="115">
        <v>7.3512949545944436E-4</v>
      </c>
      <c r="M14" s="115">
        <v>3.1432404873750007E-2</v>
      </c>
      <c r="N14" s="115">
        <v>0.57386309360293508</v>
      </c>
      <c r="O14" s="115">
        <v>5.1760245128822498E-2</v>
      </c>
      <c r="P14" s="115">
        <v>3.4235958144499999E-2</v>
      </c>
      <c r="Q14" s="115">
        <v>4.0990935664799999E-2</v>
      </c>
      <c r="R14" s="115">
        <v>4.7383143984420409E-2</v>
      </c>
      <c r="S14" s="115">
        <v>0.12706237401244205</v>
      </c>
      <c r="T14" s="115">
        <v>7.3491421755597905E-2</v>
      </c>
      <c r="U14" s="115">
        <v>6.1544064772480001E-3</v>
      </c>
      <c r="V14" s="115">
        <v>0.93653305322293501</v>
      </c>
      <c r="W14" s="115">
        <v>3.5603075833333338E-2</v>
      </c>
      <c r="X14" s="115">
        <v>4.3462187999999996E-6</v>
      </c>
      <c r="Y14" s="115">
        <v>9.2615852999999983E-6</v>
      </c>
      <c r="Z14" s="115">
        <v>4.9153665000000004E-6</v>
      </c>
      <c r="AA14" s="115">
        <v>6.10096716E-6</v>
      </c>
      <c r="AB14" s="115">
        <v>2.4525091799999998E-5</v>
      </c>
      <c r="AC14" s="115">
        <v>2.3386796400000007E-2</v>
      </c>
      <c r="AD14" s="115">
        <v>1.7591837999999999E-6</v>
      </c>
      <c r="AE14" s="97"/>
      <c r="AF14" s="122">
        <v>14.312999999999988</v>
      </c>
      <c r="AG14" s="122" t="s">
        <v>348</v>
      </c>
      <c r="AH14" s="122">
        <v>317.79529000000019</v>
      </c>
      <c r="AI14" s="122">
        <v>1628.8149394663003</v>
      </c>
      <c r="AJ14" s="122">
        <v>2898.5791173404937</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0.28233279015640433</v>
      </c>
      <c r="F23" s="115">
        <v>8.1419304495754991E-2</v>
      </c>
      <c r="G23" s="115">
        <v>6.75380649682626E-4</v>
      </c>
      <c r="H23" s="115">
        <v>6.588313226789872E-5</v>
      </c>
      <c r="I23" s="115">
        <v>1.4940283588241284E-2</v>
      </c>
      <c r="J23" s="115">
        <v>2.0801648342289765E-2</v>
      </c>
      <c r="K23" s="115">
        <v>7.1541190636423613E-2</v>
      </c>
      <c r="L23" s="115">
        <v>8.8068956389321766E-3</v>
      </c>
      <c r="M23" s="115">
        <v>0.29039188133290861</v>
      </c>
      <c r="N23" s="115">
        <v>4.8616598089944901E-4</v>
      </c>
      <c r="O23" s="115">
        <v>1.4025935628691E-4</v>
      </c>
      <c r="P23" s="115" t="s">
        <v>443</v>
      </c>
      <c r="Q23" s="115" t="s">
        <v>443</v>
      </c>
      <c r="R23" s="115">
        <v>4.4414760497252459E-4</v>
      </c>
      <c r="S23" s="115">
        <v>1.9580690364349874E-2</v>
      </c>
      <c r="T23" s="115">
        <v>6.1432147360679108E-4</v>
      </c>
      <c r="U23" s="115">
        <v>8.5040835272629504E-5</v>
      </c>
      <c r="V23" s="115">
        <v>1.1030524540361351E-2</v>
      </c>
      <c r="W23" s="115" t="s">
        <v>443</v>
      </c>
      <c r="X23" s="115">
        <v>2.6066987465819905E-4</v>
      </c>
      <c r="Y23" s="115">
        <v>4.249252697518729E-4</v>
      </c>
      <c r="Z23" s="115" t="s">
        <v>348</v>
      </c>
      <c r="AA23" s="115" t="s">
        <v>348</v>
      </c>
      <c r="AB23" s="115">
        <v>6.8559514441007125E-4</v>
      </c>
      <c r="AC23" s="115" t="s">
        <v>443</v>
      </c>
      <c r="AD23" s="115" t="s">
        <v>348</v>
      </c>
      <c r="AE23" s="97"/>
      <c r="AF23" s="122">
        <v>366.46268219751477</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0.27856326941499426</v>
      </c>
      <c r="F24" s="115">
        <v>4.131473771367497E-2</v>
      </c>
      <c r="G24" s="115">
        <v>1.8155748100948162E-2</v>
      </c>
      <c r="H24" s="115">
        <v>8.887567061430829E-4</v>
      </c>
      <c r="I24" s="115">
        <v>8.0153980181421145E-3</v>
      </c>
      <c r="J24" s="115">
        <v>8.0289880181421153E-3</v>
      </c>
      <c r="K24" s="115">
        <v>8.0395580181421133E-3</v>
      </c>
      <c r="L24" s="115">
        <v>3.8301303843403557E-3</v>
      </c>
      <c r="M24" s="115">
        <v>6.4951065789008375E-2</v>
      </c>
      <c r="N24" s="115">
        <v>2.4497098318562429E-4</v>
      </c>
      <c r="O24" s="115">
        <v>6.0221293649978748E-6</v>
      </c>
      <c r="P24" s="115">
        <v>8.2137874478920166E-4</v>
      </c>
      <c r="Q24" s="115">
        <v>1.5855981069514807E-4</v>
      </c>
      <c r="R24" s="115">
        <v>1.0631337025602664E-4</v>
      </c>
      <c r="S24" s="115">
        <v>1.0428452961376692E-4</v>
      </c>
      <c r="T24" s="115">
        <v>4.0839590989294245E-5</v>
      </c>
      <c r="U24" s="115">
        <v>1.2239281812037034E-4</v>
      </c>
      <c r="V24" s="115">
        <v>1.1116807045552837E-2</v>
      </c>
      <c r="W24" s="115">
        <v>7.7843776548659001E-4</v>
      </c>
      <c r="X24" s="115">
        <v>6.93454462531603E-5</v>
      </c>
      <c r="Y24" s="115">
        <v>9.3995154630213375E-5</v>
      </c>
      <c r="Z24" s="115">
        <v>3.6360030858090826E-5</v>
      </c>
      <c r="AA24" s="115">
        <v>2.8440615463021319E-5</v>
      </c>
      <c r="AB24" s="115">
        <v>2.2814124720448584E-4</v>
      </c>
      <c r="AC24" s="115">
        <v>9.3619999999999908E-7</v>
      </c>
      <c r="AD24" s="115">
        <v>2.5669999999999973E-4</v>
      </c>
      <c r="AE24" s="97"/>
      <c r="AF24" s="122">
        <v>339.1593019191796</v>
      </c>
      <c r="AG24" s="122">
        <v>1.5099999999999985</v>
      </c>
      <c r="AH24" s="122">
        <v>1421.9926877755959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2.460202858552766</v>
      </c>
      <c r="F27" s="115">
        <v>1.4093896786166642</v>
      </c>
      <c r="G27" s="115">
        <v>1.8263501765972034E-2</v>
      </c>
      <c r="H27" s="115">
        <v>8.1282075706236467E-2</v>
      </c>
      <c r="I27" s="115">
        <v>0.14259603722309239</v>
      </c>
      <c r="J27" s="115">
        <v>0.14259603722309239</v>
      </c>
      <c r="K27" s="115">
        <v>0.14259603722309239</v>
      </c>
      <c r="L27" s="115">
        <v>0.10343362441157049</v>
      </c>
      <c r="M27" s="115">
        <v>11.69988596228662</v>
      </c>
      <c r="N27" s="115">
        <v>0.23265121744715811</v>
      </c>
      <c r="O27" s="115">
        <v>2.6829052307197073E-5</v>
      </c>
      <c r="P27" s="115">
        <v>1.5459409446741158E-3</v>
      </c>
      <c r="Q27" s="115">
        <v>4.3274595815283917E-5</v>
      </c>
      <c r="R27" s="115">
        <v>1.6847069548699776E-3</v>
      </c>
      <c r="S27" s="115">
        <v>1.1583298527833006E-3</v>
      </c>
      <c r="T27" s="115">
        <v>2.6306884121544109E-4</v>
      </c>
      <c r="U27" s="115">
        <v>3.2891087016173761E-5</v>
      </c>
      <c r="V27" s="115">
        <v>5.6088903989379678E-3</v>
      </c>
      <c r="W27" s="115">
        <v>0.14020540000000001</v>
      </c>
      <c r="X27" s="115">
        <v>3.6065842292E-3</v>
      </c>
      <c r="Y27" s="115">
        <v>4.1302925406000003E-3</v>
      </c>
      <c r="Z27" s="115">
        <v>3.1160420268000004E-3</v>
      </c>
      <c r="AA27" s="115">
        <v>3.6105617434E-3</v>
      </c>
      <c r="AB27" s="115">
        <v>1.446348054E-2</v>
      </c>
      <c r="AC27" s="115">
        <v>1.4020530000000001E-4</v>
      </c>
      <c r="AD27" s="115">
        <v>2.81932E-5</v>
      </c>
      <c r="AE27" s="97"/>
      <c r="AF27" s="115">
        <v>9771.8097883859009</v>
      </c>
      <c r="AG27" s="115" t="s">
        <v>348</v>
      </c>
      <c r="AH27" s="115">
        <v>0</v>
      </c>
      <c r="AI27" s="115">
        <v>0</v>
      </c>
      <c r="AJ27" s="115">
        <v>4.2972331099999997E-2</v>
      </c>
      <c r="AK27" s="115" t="s">
        <v>348</v>
      </c>
      <c r="AL27" s="75" t="s">
        <v>9</v>
      </c>
    </row>
    <row r="28" spans="1:38" ht="26.25" customHeight="1" thickBot="1" x14ac:dyDescent="0.3">
      <c r="A28" s="72" t="s">
        <v>113</v>
      </c>
      <c r="B28" s="72" t="s">
        <v>148</v>
      </c>
      <c r="C28" s="73" t="s">
        <v>131</v>
      </c>
      <c r="D28" s="74"/>
      <c r="E28" s="115">
        <v>0.62936321005481755</v>
      </c>
      <c r="F28" s="115">
        <v>9.5264377988402815E-2</v>
      </c>
      <c r="G28" s="115">
        <v>3.2008811006421587E-3</v>
      </c>
      <c r="H28" s="115">
        <v>1.142494097407865E-3</v>
      </c>
      <c r="I28" s="115">
        <v>5.5564274188232503E-2</v>
      </c>
      <c r="J28" s="115">
        <v>5.5564274188232503E-2</v>
      </c>
      <c r="K28" s="115">
        <v>5.5564274188232503E-2</v>
      </c>
      <c r="L28" s="115">
        <v>4.0353620671450534E-2</v>
      </c>
      <c r="M28" s="115">
        <v>0.51794171611044548</v>
      </c>
      <c r="N28" s="115">
        <v>3.3654208654612513E-3</v>
      </c>
      <c r="O28" s="115">
        <v>2.2389769130731172E-6</v>
      </c>
      <c r="P28" s="115">
        <v>2.1865957391884629E-4</v>
      </c>
      <c r="Q28" s="115">
        <v>4.3285779952110013E-6</v>
      </c>
      <c r="R28" s="115">
        <v>3.3924897005337042E-4</v>
      </c>
      <c r="S28" s="115">
        <v>2.2790759102918771E-4</v>
      </c>
      <c r="T28" s="115">
        <v>1.119654511632097E-5</v>
      </c>
      <c r="U28" s="115">
        <v>4.1792021642757689E-6</v>
      </c>
      <c r="V28" s="115">
        <v>7.4777511464158106E-4</v>
      </c>
      <c r="W28" s="115">
        <v>2.5710999999999998E-2</v>
      </c>
      <c r="X28" s="115">
        <v>8.0090536479999997E-4</v>
      </c>
      <c r="Y28" s="115">
        <v>8.9926282280000007E-4</v>
      </c>
      <c r="Z28" s="115">
        <v>7.0345051590000002E-4</v>
      </c>
      <c r="AA28" s="115">
        <v>7.493718944E-4</v>
      </c>
      <c r="AB28" s="115">
        <v>3.1529905979E-3</v>
      </c>
      <c r="AC28" s="115">
        <v>2.5711000000000002E-5</v>
      </c>
      <c r="AD28" s="115">
        <v>5.2653999999999996E-6</v>
      </c>
      <c r="AE28" s="97"/>
      <c r="AF28" s="115">
        <v>1722.1461182357</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1.785003547294983</v>
      </c>
      <c r="F29" s="115">
        <v>9.6610215430001589E-2</v>
      </c>
      <c r="G29" s="115">
        <v>4.1864065007962336E-3</v>
      </c>
      <c r="H29" s="115">
        <v>5.2453935146320248E-4</v>
      </c>
      <c r="I29" s="115">
        <v>4.6016538187139397E-2</v>
      </c>
      <c r="J29" s="115">
        <v>4.6016538187139397E-2</v>
      </c>
      <c r="K29" s="115">
        <v>4.6016538187139397E-2</v>
      </c>
      <c r="L29" s="115">
        <v>2.851123622400949E-2</v>
      </c>
      <c r="M29" s="115">
        <v>0.4131529130533404</v>
      </c>
      <c r="N29" s="115">
        <v>3.9616603508434933E-5</v>
      </c>
      <c r="O29" s="115">
        <v>2.6411364967777413E-6</v>
      </c>
      <c r="P29" s="115">
        <v>2.798867128578336E-4</v>
      </c>
      <c r="Q29" s="115">
        <v>5.2816829471506269E-6</v>
      </c>
      <c r="R29" s="115">
        <v>4.4882976159807116E-4</v>
      </c>
      <c r="S29" s="115">
        <v>3.0098158214057411E-4</v>
      </c>
      <c r="T29" s="115">
        <v>1.057339668318379E-5</v>
      </c>
      <c r="U29" s="115">
        <v>5.2810929007457729E-6</v>
      </c>
      <c r="V29" s="115">
        <v>9.5057902074209305E-4</v>
      </c>
      <c r="W29" s="115">
        <v>1.1425600000000001E-2</v>
      </c>
      <c r="X29" s="115">
        <v>1.632219131E-4</v>
      </c>
      <c r="Y29" s="115">
        <v>9.8839936200000012E-4</v>
      </c>
      <c r="Z29" s="115">
        <v>1.1044682781E-3</v>
      </c>
      <c r="AA29" s="115">
        <v>2.5390075359999999E-4</v>
      </c>
      <c r="AB29" s="115">
        <v>2.5099903068E-3</v>
      </c>
      <c r="AC29" s="115">
        <v>1.02244E-5</v>
      </c>
      <c r="AD29" s="115">
        <v>2.2454000000000001E-6</v>
      </c>
      <c r="AE29" s="97"/>
      <c r="AF29" s="115">
        <v>2254.5170602618</v>
      </c>
      <c r="AG29" s="115" t="s">
        <v>348</v>
      </c>
      <c r="AH29" s="115">
        <v>12.5583607943</v>
      </c>
      <c r="AI29" s="115">
        <v>0</v>
      </c>
      <c r="AJ29" s="115">
        <v>0</v>
      </c>
      <c r="AK29" s="115" t="s">
        <v>348</v>
      </c>
      <c r="AL29" s="75" t="s">
        <v>9</v>
      </c>
    </row>
    <row r="30" spans="1:38" ht="26.25" customHeight="1" thickBot="1" x14ac:dyDescent="0.3">
      <c r="A30" s="72" t="s">
        <v>113</v>
      </c>
      <c r="B30" s="72" t="s">
        <v>150</v>
      </c>
      <c r="C30" s="73" t="s">
        <v>48</v>
      </c>
      <c r="D30" s="74"/>
      <c r="E30" s="115">
        <v>1.0200525136668146E-2</v>
      </c>
      <c r="F30" s="115">
        <v>0.1741851098943451</v>
      </c>
      <c r="G30" s="115">
        <v>1.5596792603900201E-4</v>
      </c>
      <c r="H30" s="115">
        <v>9.3814267594489461E-5</v>
      </c>
      <c r="I30" s="115">
        <v>2.9176340202736418E-3</v>
      </c>
      <c r="J30" s="115">
        <v>2.9176340202736418E-3</v>
      </c>
      <c r="K30" s="115">
        <v>2.9176340202736418E-3</v>
      </c>
      <c r="L30" s="115">
        <v>4.7245226864392573E-4</v>
      </c>
      <c r="M30" s="115">
        <v>0.83020236949292459</v>
      </c>
      <c r="N30" s="115">
        <v>4.1934421351811245E-3</v>
      </c>
      <c r="O30" s="115">
        <v>4.8912156519194729E-5</v>
      </c>
      <c r="P30" s="115">
        <v>1.6285657183621186E-5</v>
      </c>
      <c r="Q30" s="115">
        <v>5.6157438564210983E-7</v>
      </c>
      <c r="R30" s="115">
        <v>2.1616263513188778E-4</v>
      </c>
      <c r="S30" s="115">
        <v>8.289649023075666E-3</v>
      </c>
      <c r="T30" s="115">
        <v>3.4375049133342466E-4</v>
      </c>
      <c r="U30" s="115">
        <v>4.8699271547284932E-5</v>
      </c>
      <c r="V30" s="115">
        <v>4.8538139001101238E-3</v>
      </c>
      <c r="W30" s="115">
        <v>1.3044E-3</v>
      </c>
      <c r="X30" s="115">
        <v>1.68391079E-5</v>
      </c>
      <c r="Y30" s="115">
        <v>2.67682934E-5</v>
      </c>
      <c r="Z30" s="115">
        <v>1.1610637999999999E-5</v>
      </c>
      <c r="AA30" s="115">
        <v>3.07632867E-5</v>
      </c>
      <c r="AB30" s="115">
        <v>8.5981326000000001E-5</v>
      </c>
      <c r="AC30" s="115">
        <v>1.3042999999999999E-6</v>
      </c>
      <c r="AD30" s="115">
        <v>8.4079999999999996E-7</v>
      </c>
      <c r="AE30" s="97"/>
      <c r="AF30" s="115">
        <v>81.941190523700001</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0.41592563242191583</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19.299132351600001</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5.9299767017073068E-2</v>
      </c>
      <c r="J32" s="115">
        <v>0.11931280366048079</v>
      </c>
      <c r="K32" s="115">
        <v>0.14703432193863852</v>
      </c>
      <c r="L32" s="115">
        <v>1.2113089382645662E-2</v>
      </c>
      <c r="M32" s="115" t="s">
        <v>348</v>
      </c>
      <c r="N32" s="115">
        <v>0.50829823300874677</v>
      </c>
      <c r="O32" s="115">
        <v>2.1393037494331002E-3</v>
      </c>
      <c r="P32" s="115" t="s">
        <v>443</v>
      </c>
      <c r="Q32" s="115">
        <v>5.7707667619927936E-3</v>
      </c>
      <c r="R32" s="115">
        <v>0.19064179541324336</v>
      </c>
      <c r="S32" s="115">
        <v>4.1934129675735168</v>
      </c>
      <c r="T32" s="115">
        <v>2.8705525538457816E-2</v>
      </c>
      <c r="U32" s="115">
        <v>2.9406864387727682E-3</v>
      </c>
      <c r="V32" s="115">
        <v>1.1946755846540584</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3906.7338312694537</v>
      </c>
      <c r="AL32" s="75" t="s">
        <v>400</v>
      </c>
    </row>
    <row r="33" spans="1:38" ht="26.25" customHeight="1" thickBot="1" x14ac:dyDescent="0.3">
      <c r="A33" s="72" t="s">
        <v>113</v>
      </c>
      <c r="B33" s="72" t="s">
        <v>153</v>
      </c>
      <c r="C33" s="73" t="s">
        <v>51</v>
      </c>
      <c r="D33" s="74"/>
      <c r="E33" s="115" t="s">
        <v>348</v>
      </c>
      <c r="F33" s="115" t="s">
        <v>348</v>
      </c>
      <c r="G33" s="115" t="s">
        <v>348</v>
      </c>
      <c r="H33" s="115" t="s">
        <v>348</v>
      </c>
      <c r="I33" s="115">
        <v>1.8919051377768722E-2</v>
      </c>
      <c r="J33" s="115">
        <v>3.5035280329201349E-2</v>
      </c>
      <c r="K33" s="115">
        <v>7.0070560658402697E-2</v>
      </c>
      <c r="L33" s="115">
        <v>7.4274794297906851E-4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3906.7338312694537</v>
      </c>
      <c r="AL33" s="75" t="s">
        <v>400</v>
      </c>
    </row>
    <row r="34" spans="1:38" ht="26.25" customHeight="1" thickBot="1" x14ac:dyDescent="0.3">
      <c r="A34" s="72" t="s">
        <v>111</v>
      </c>
      <c r="B34" s="72" t="s">
        <v>154</v>
      </c>
      <c r="C34" s="73" t="s">
        <v>52</v>
      </c>
      <c r="D34" s="74"/>
      <c r="E34" s="115">
        <v>9.1931587580339869E-2</v>
      </c>
      <c r="F34" s="115">
        <v>8.1599653619300865E-3</v>
      </c>
      <c r="G34" s="115">
        <v>7.1644797540051592E-3</v>
      </c>
      <c r="H34" s="115">
        <v>1.2292738946345694E-5</v>
      </c>
      <c r="I34" s="115">
        <v>2.4034944185278356E-3</v>
      </c>
      <c r="J34" s="115">
        <v>2.5256676522277133E-3</v>
      </c>
      <c r="K34" s="115">
        <v>2.6666947800170777E-3</v>
      </c>
      <c r="L34" s="115">
        <v>1.5622713720430932E-3</v>
      </c>
      <c r="M34" s="115">
        <v>1.8770936955493516E-2</v>
      </c>
      <c r="N34" s="115" t="s">
        <v>443</v>
      </c>
      <c r="O34" s="115">
        <v>1.7571829291402129E-5</v>
      </c>
      <c r="P34" s="115" t="s">
        <v>443</v>
      </c>
      <c r="Q34" s="115" t="s">
        <v>443</v>
      </c>
      <c r="R34" s="115">
        <v>8.7708315304294726E-5</v>
      </c>
      <c r="S34" s="115">
        <v>2.9819318891933051E-3</v>
      </c>
      <c r="T34" s="115">
        <v>1.2277655831074104E-4</v>
      </c>
      <c r="U34" s="115">
        <v>1.7571829291402129E-5</v>
      </c>
      <c r="V34" s="115">
        <v>1.7541663060858946E-3</v>
      </c>
      <c r="W34" s="115" t="s">
        <v>443</v>
      </c>
      <c r="X34" s="115">
        <v>5.2640072297848424E-5</v>
      </c>
      <c r="Y34" s="115">
        <v>8.7708315304294726E-5</v>
      </c>
      <c r="Z34" s="115" t="s">
        <v>443</v>
      </c>
      <c r="AA34" s="115" t="s">
        <v>443</v>
      </c>
      <c r="AB34" s="115">
        <v>1.4034838760214314E-4</v>
      </c>
      <c r="AC34" s="115" t="s">
        <v>348</v>
      </c>
      <c r="AD34" s="115" t="s">
        <v>348</v>
      </c>
      <c r="AE34" s="97"/>
      <c r="AF34" s="122">
        <v>75.415576357949035</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4.3799987966389765E-2</v>
      </c>
      <c r="F36" s="115">
        <v>1.0616340573570927E-3</v>
      </c>
      <c r="G36" s="115">
        <v>1.1040994196513765E-3</v>
      </c>
      <c r="H36" s="115">
        <v>4.4345971195887694E-4</v>
      </c>
      <c r="I36" s="115">
        <v>6.0583916873178088E-4</v>
      </c>
      <c r="J36" s="115">
        <v>6.491133950697652E-4</v>
      </c>
      <c r="K36" s="115">
        <v>6.491133950697652E-4</v>
      </c>
      <c r="L36" s="115">
        <v>2.9301099983055756E-5</v>
      </c>
      <c r="M36" s="115">
        <v>2.3295284458578485E-3</v>
      </c>
      <c r="N36" s="115">
        <v>7.8864244260812608E-5</v>
      </c>
      <c r="O36" s="115">
        <v>6.0664803277548145E-6</v>
      </c>
      <c r="P36" s="115">
        <v>1.8199440983264441E-5</v>
      </c>
      <c r="Q36" s="115">
        <v>2.4265921311019258E-5</v>
      </c>
      <c r="R36" s="115">
        <v>3.0332401638774075E-5</v>
      </c>
      <c r="S36" s="115">
        <v>5.3385026884242368E-4</v>
      </c>
      <c r="T36" s="115">
        <v>6.0664803277548144E-4</v>
      </c>
      <c r="U36" s="115">
        <v>6.066480327754815E-5</v>
      </c>
      <c r="V36" s="115">
        <v>7.2797763933057772E-4</v>
      </c>
      <c r="W36" s="115">
        <v>7.8864244260812608E-5</v>
      </c>
      <c r="X36" s="115">
        <v>1.2132960655509631E-6</v>
      </c>
      <c r="Y36" s="115">
        <v>6.0664803277548145E-6</v>
      </c>
      <c r="Z36" s="115">
        <v>6.0664803277548145E-6</v>
      </c>
      <c r="AA36" s="115">
        <v>6.0664803277548154E-7</v>
      </c>
      <c r="AB36" s="115">
        <v>1.3952904753836075E-5</v>
      </c>
      <c r="AC36" s="115">
        <v>4.8531842622038516E-5</v>
      </c>
      <c r="AD36" s="115">
        <v>2.3052625245468297E-5</v>
      </c>
      <c r="AE36" s="97"/>
      <c r="AF36" s="122">
        <v>26.085865409345701</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22.887415329768274</v>
      </c>
      <c r="AI37" s="122" t="s">
        <v>348</v>
      </c>
      <c r="AJ37" s="122" t="s">
        <v>348</v>
      </c>
      <c r="AK37" s="122" t="s">
        <v>355</v>
      </c>
      <c r="AL37" s="75" t="s">
        <v>9</v>
      </c>
    </row>
    <row r="38" spans="1:38" ht="26.25" customHeight="1" thickBot="1" x14ac:dyDescent="0.3">
      <c r="A38" s="72" t="s">
        <v>111</v>
      </c>
      <c r="B38" s="72" t="s">
        <v>158</v>
      </c>
      <c r="C38" s="73" t="s">
        <v>258</v>
      </c>
      <c r="D38" s="80"/>
      <c r="E38" s="115">
        <v>8.527822360116363E-3</v>
      </c>
      <c r="F38" s="115">
        <v>5.5760052910658298E-4</v>
      </c>
      <c r="G38" s="115">
        <v>1.840600027191925E-5</v>
      </c>
      <c r="H38" s="115">
        <v>1.8224884100017544E-6</v>
      </c>
      <c r="I38" s="115">
        <v>4.7302402972918206E-4</v>
      </c>
      <c r="J38" s="115">
        <v>5.4820083491076996E-4</v>
      </c>
      <c r="K38" s="115">
        <v>1.1312530160561426E-3</v>
      </c>
      <c r="L38" s="115">
        <v>2.5694966608246172E-4</v>
      </c>
      <c r="M38" s="115">
        <v>3.209570627437076E-3</v>
      </c>
      <c r="N38" s="115">
        <v>2.1897772410515781E-8</v>
      </c>
      <c r="O38" s="115">
        <v>3.1742275219930922E-6</v>
      </c>
      <c r="P38" s="115" t="s">
        <v>443</v>
      </c>
      <c r="Q38" s="115" t="s">
        <v>443</v>
      </c>
      <c r="R38" s="115">
        <v>1.25441926536224E-5</v>
      </c>
      <c r="S38" s="115">
        <v>4.6523678816223904E-4</v>
      </c>
      <c r="T38" s="115">
        <v>1.711582633700779E-5</v>
      </c>
      <c r="U38" s="115">
        <v>2.3216381511005758E-6</v>
      </c>
      <c r="V38" s="115">
        <v>2.6123926650463826E-4</v>
      </c>
      <c r="W38" s="115" t="s">
        <v>443</v>
      </c>
      <c r="X38" s="115">
        <v>6.9614414404599291E-6</v>
      </c>
      <c r="Y38" s="115">
        <v>1.1598856294231094E-5</v>
      </c>
      <c r="Z38" s="115" t="s">
        <v>348</v>
      </c>
      <c r="AA38" s="115" t="s">
        <v>348</v>
      </c>
      <c r="AB38" s="115">
        <v>1.8560297734691016E-5</v>
      </c>
      <c r="AC38" s="115" t="s">
        <v>443</v>
      </c>
      <c r="AD38" s="115" t="s">
        <v>348</v>
      </c>
      <c r="AE38" s="97"/>
      <c r="AF38" s="122">
        <v>9.9242618322187752</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0.92377439959432739</v>
      </c>
      <c r="F39" s="115">
        <v>0.35022519260010515</v>
      </c>
      <c r="G39" s="115">
        <v>0.4171742873970925</v>
      </c>
      <c r="H39" s="115">
        <v>4.3564915438383403E-4</v>
      </c>
      <c r="I39" s="115">
        <v>8.733921223014246E-2</v>
      </c>
      <c r="J39" s="115">
        <v>0.10040868686165749</v>
      </c>
      <c r="K39" s="115">
        <v>0.10040868686165749</v>
      </c>
      <c r="L39" s="115">
        <v>4.4270329339532559E-2</v>
      </c>
      <c r="M39" s="115">
        <v>0.73688264792378355</v>
      </c>
      <c r="N39" s="115">
        <v>3.4977760567183096E-2</v>
      </c>
      <c r="O39" s="115">
        <v>6.6376876746927305E-4</v>
      </c>
      <c r="P39" s="115">
        <v>1.5795420314418272E-3</v>
      </c>
      <c r="Q39" s="115">
        <v>3.3221386489771625E-3</v>
      </c>
      <c r="R39" s="115">
        <v>4.3713621512400928E-2</v>
      </c>
      <c r="S39" s="115">
        <v>1.3099215846318527E-2</v>
      </c>
      <c r="T39" s="115">
        <v>0.54471014905380999</v>
      </c>
      <c r="U39" s="115">
        <v>1.09910702307747E-3</v>
      </c>
      <c r="V39" s="115">
        <v>8.6767265791613465E-2</v>
      </c>
      <c r="W39" s="115">
        <v>2.6138949263030037E-2</v>
      </c>
      <c r="X39" s="115">
        <v>8.2773339332928444E-6</v>
      </c>
      <c r="Y39" s="115">
        <v>6.5347373157575094E-5</v>
      </c>
      <c r="Z39" s="115">
        <v>7.4060356245251769E-6</v>
      </c>
      <c r="AA39" s="115">
        <v>6.5347373157575086E-6</v>
      </c>
      <c r="AB39" s="115">
        <v>8.7565480031150605E-5</v>
      </c>
      <c r="AC39" s="115">
        <v>9.5842813964443468E-4</v>
      </c>
      <c r="AD39" s="115">
        <v>5.6634390069898407E-7</v>
      </c>
      <c r="AE39" s="97"/>
      <c r="AF39" s="122">
        <v>4365.1578019675253</v>
      </c>
      <c r="AG39" s="122" t="s">
        <v>348</v>
      </c>
      <c r="AH39" s="122">
        <v>11430.262512450743</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1.8852808256066662</v>
      </c>
      <c r="F41" s="115">
        <v>0.21028631527143363</v>
      </c>
      <c r="G41" s="115">
        <v>0.88579594886677204</v>
      </c>
      <c r="H41" s="115">
        <v>5.3719029094098734E-3</v>
      </c>
      <c r="I41" s="115">
        <v>0.17001275968328658</v>
      </c>
      <c r="J41" s="115">
        <v>0.17188002293048876</v>
      </c>
      <c r="K41" s="115">
        <v>0.18420407003095857</v>
      </c>
      <c r="L41" s="115">
        <v>1.2255974346849259E-2</v>
      </c>
      <c r="M41" s="115">
        <v>2.1259303875346847</v>
      </c>
      <c r="N41" s="115">
        <v>2.6322778407465438E-2</v>
      </c>
      <c r="O41" s="115">
        <v>6.5892092832205628E-4</v>
      </c>
      <c r="P41" s="115">
        <v>4.2629693935192963E-3</v>
      </c>
      <c r="Q41" s="115">
        <v>3.8780518402648312E-3</v>
      </c>
      <c r="R41" s="115">
        <v>8.8793827339908368E-3</v>
      </c>
      <c r="S41" s="115">
        <v>7.7760065206803194E-3</v>
      </c>
      <c r="T41" s="115">
        <v>2.8614384210338237E-3</v>
      </c>
      <c r="U41" s="115">
        <v>1.3159332460048144E-3</v>
      </c>
      <c r="V41" s="115">
        <v>7.9422611615098546E-2</v>
      </c>
      <c r="W41" s="115">
        <v>0.20997131526177493</v>
      </c>
      <c r="X41" s="115">
        <v>4.8645371123881093E-2</v>
      </c>
      <c r="Y41" s="115">
        <v>7.2975165767326836E-2</v>
      </c>
      <c r="Z41" s="115">
        <v>2.8928982570932849E-2</v>
      </c>
      <c r="AA41" s="115">
        <v>2.5213192776766185E-2</v>
      </c>
      <c r="AB41" s="115">
        <v>0.17576271223890699</v>
      </c>
      <c r="AC41" s="115">
        <v>2.9436251802262713E-4</v>
      </c>
      <c r="AD41" s="115">
        <v>2.8328050027302803E-2</v>
      </c>
      <c r="AE41" s="97"/>
      <c r="AF41" s="122">
        <v>9548.8309105772714</v>
      </c>
      <c r="AG41" s="122">
        <v>163.2852</v>
      </c>
      <c r="AH41" s="122">
        <v>22105.771849317636</v>
      </c>
      <c r="AI41" s="122">
        <v>164.29357671713052</v>
      </c>
      <c r="AJ41" s="122" t="s">
        <v>348</v>
      </c>
      <c r="AK41" s="122" t="s">
        <v>355</v>
      </c>
      <c r="AL41" s="75" t="s">
        <v>9</v>
      </c>
    </row>
    <row r="42" spans="1:38" ht="26.25" customHeight="1" thickBot="1" x14ac:dyDescent="0.3">
      <c r="A42" s="72" t="s">
        <v>111</v>
      </c>
      <c r="B42" s="72" t="s">
        <v>162</v>
      </c>
      <c r="C42" s="73" t="s">
        <v>54</v>
      </c>
      <c r="D42" s="74"/>
      <c r="E42" s="115">
        <v>2.5846581582652096E-3</v>
      </c>
      <c r="F42" s="115">
        <v>9.2358308635941549E-2</v>
      </c>
      <c r="G42" s="115">
        <v>3.1897862632454471E-5</v>
      </c>
      <c r="H42" s="115">
        <v>6.4338858733957899E-6</v>
      </c>
      <c r="I42" s="115">
        <v>3.112783453065935E-4</v>
      </c>
      <c r="J42" s="115">
        <v>3.2436270383831355E-4</v>
      </c>
      <c r="K42" s="115">
        <v>3.3900550452719354E-4</v>
      </c>
      <c r="L42" s="115">
        <v>3.5546413934081918E-5</v>
      </c>
      <c r="M42" s="115">
        <v>0.20560509967382007</v>
      </c>
      <c r="N42" s="115">
        <v>6.3890438793656821E-4</v>
      </c>
      <c r="O42" s="115">
        <v>4.139746503002997E-6</v>
      </c>
      <c r="P42" s="115" t="s">
        <v>443</v>
      </c>
      <c r="Q42" s="115" t="s">
        <v>443</v>
      </c>
      <c r="R42" s="115">
        <v>4.4947496517840577E-5</v>
      </c>
      <c r="S42" s="115">
        <v>1.2167311037259258E-3</v>
      </c>
      <c r="T42" s="115">
        <v>3.0813611490965805E-5</v>
      </c>
      <c r="U42" s="115">
        <v>3.8283560528629969E-6</v>
      </c>
      <c r="V42" s="115">
        <v>5.8039005033129172E-4</v>
      </c>
      <c r="W42" s="115" t="s">
        <v>443</v>
      </c>
      <c r="X42" s="115">
        <v>1.0698540814459223E-5</v>
      </c>
      <c r="Y42" s="115">
        <v>1.1813360566028978E-5</v>
      </c>
      <c r="Z42" s="115" t="s">
        <v>348</v>
      </c>
      <c r="AA42" s="115" t="s">
        <v>348</v>
      </c>
      <c r="AB42" s="115">
        <v>2.2511901380488206E-5</v>
      </c>
      <c r="AC42" s="115" t="s">
        <v>443</v>
      </c>
      <c r="AD42" s="115" t="s">
        <v>348</v>
      </c>
      <c r="AE42" s="97"/>
      <c r="AF42" s="122">
        <v>16.758245785802476</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2.0888459285994697E-3</v>
      </c>
      <c r="F44" s="115">
        <v>1.0376290839496342E-2</v>
      </c>
      <c r="G44" s="115">
        <v>6.9479254911194954E-6</v>
      </c>
      <c r="H44" s="115">
        <v>4.6623278891190933E-7</v>
      </c>
      <c r="I44" s="115">
        <v>2.7392033267658813E-4</v>
      </c>
      <c r="J44" s="115">
        <v>2.8101067152504959E-4</v>
      </c>
      <c r="K44" s="115">
        <v>3.5261740678428042E-4</v>
      </c>
      <c r="L44" s="115">
        <v>5.4587960927511442E-5</v>
      </c>
      <c r="M44" s="115">
        <v>2.576957351680698E-2</v>
      </c>
      <c r="N44" s="115">
        <v>6.7472203344011924E-5</v>
      </c>
      <c r="O44" s="115">
        <v>1.8775732118764978E-6</v>
      </c>
      <c r="P44" s="115" t="s">
        <v>443</v>
      </c>
      <c r="Q44" s="115" t="s">
        <v>443</v>
      </c>
      <c r="R44" s="115">
        <v>6.1947387488209533E-6</v>
      </c>
      <c r="S44" s="115">
        <v>2.5583547324621256E-4</v>
      </c>
      <c r="T44" s="115">
        <v>7.9062913145585662E-6</v>
      </c>
      <c r="U44" s="115">
        <v>8.557756297688062E-7</v>
      </c>
      <c r="V44" s="115">
        <v>1.4841949334380375E-4</v>
      </c>
      <c r="W44" s="115" t="s">
        <v>443</v>
      </c>
      <c r="X44" s="115">
        <v>2.9716619774064182E-6</v>
      </c>
      <c r="Y44" s="115">
        <v>3.8746177007440299E-6</v>
      </c>
      <c r="Z44" s="115" t="s">
        <v>348</v>
      </c>
      <c r="AA44" s="115" t="s">
        <v>348</v>
      </c>
      <c r="AB44" s="115">
        <v>6.8462796781504476E-6</v>
      </c>
      <c r="AC44" s="115" t="s">
        <v>443</v>
      </c>
      <c r="AD44" s="115" t="s">
        <v>348</v>
      </c>
      <c r="AE44" s="97"/>
      <c r="AF44" s="122">
        <v>3.6974012246879093</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1.0748581212045613E-4</v>
      </c>
      <c r="F47" s="115">
        <v>1.469122179022995E-5</v>
      </c>
      <c r="G47" s="115">
        <v>1.9498619119587375E-7</v>
      </c>
      <c r="H47" s="115">
        <v>1.7960124459432126E-8</v>
      </c>
      <c r="I47" s="115">
        <v>1.5633712997421498E-5</v>
      </c>
      <c r="J47" s="115">
        <v>1.1705063601336259E-4</v>
      </c>
      <c r="K47" s="115">
        <v>8.7543198924133628E-4</v>
      </c>
      <c r="L47" s="115">
        <v>5.4769326986466638E-6</v>
      </c>
      <c r="M47" s="115">
        <v>5.0720726618727808E-5</v>
      </c>
      <c r="N47" s="115">
        <v>3.0264380310574448E-9</v>
      </c>
      <c r="O47" s="115">
        <v>2.3878436491536908E-6</v>
      </c>
      <c r="P47" s="115" t="s">
        <v>443</v>
      </c>
      <c r="Q47" s="115" t="s">
        <v>443</v>
      </c>
      <c r="R47" s="115">
        <v>3.3112220136853414E-6</v>
      </c>
      <c r="S47" s="115">
        <v>2.4909006517301221E-4</v>
      </c>
      <c r="T47" s="115">
        <v>3.325206580066277E-6</v>
      </c>
      <c r="U47" s="115">
        <v>2.4593701414372825E-8</v>
      </c>
      <c r="V47" s="115">
        <v>1.0621842620198347E-4</v>
      </c>
      <c r="W47" s="115" t="s">
        <v>443</v>
      </c>
      <c r="X47" s="115">
        <v>6.8521331328255884E-8</v>
      </c>
      <c r="Y47" s="115">
        <v>1.1586265681166728E-7</v>
      </c>
      <c r="Z47" s="115" t="s">
        <v>348</v>
      </c>
      <c r="AA47" s="115" t="s">
        <v>348</v>
      </c>
      <c r="AB47" s="115">
        <v>1.8438398813992315E-7</v>
      </c>
      <c r="AC47" s="115" t="s">
        <v>443</v>
      </c>
      <c r="AD47" s="115" t="s">
        <v>348</v>
      </c>
      <c r="AE47" s="97"/>
      <c r="AF47" s="122">
        <v>0.10500476491316026</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0.32468373509176229</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0.38663736872255627</v>
      </c>
      <c r="AL53" s="75" t="s">
        <v>322</v>
      </c>
    </row>
    <row r="54" spans="1:38" ht="37.5" customHeight="1" thickBot="1" x14ac:dyDescent="0.3">
      <c r="A54" s="72" t="s">
        <v>106</v>
      </c>
      <c r="B54" s="76" t="s">
        <v>172</v>
      </c>
      <c r="C54" s="79" t="s">
        <v>267</v>
      </c>
      <c r="D54" s="81"/>
      <c r="E54" s="115" t="s">
        <v>348</v>
      </c>
      <c r="F54" s="115">
        <v>0.34678053922753366</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34980.914464873749</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2.3472033239436627E-2</v>
      </c>
      <c r="J61" s="115">
        <v>0.23472033239436621</v>
      </c>
      <c r="K61" s="115">
        <v>0.78531460406885767</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72619.937402190932</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2.1499733133110657</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992041</v>
      </c>
      <c r="AL82" s="75" t="s">
        <v>347</v>
      </c>
    </row>
    <row r="83" spans="1:38" ht="26.25" customHeight="1" thickBot="1" x14ac:dyDescent="0.3">
      <c r="A83" s="72" t="s">
        <v>104</v>
      </c>
      <c r="B83" s="85" t="s">
        <v>202</v>
      </c>
      <c r="C83" s="86" t="s">
        <v>66</v>
      </c>
      <c r="D83" s="74"/>
      <c r="E83" s="115" t="s">
        <v>443</v>
      </c>
      <c r="F83" s="115">
        <v>5.8737095384615401E-4</v>
      </c>
      <c r="G83" s="115" t="s">
        <v>443</v>
      </c>
      <c r="H83" s="115" t="s">
        <v>348</v>
      </c>
      <c r="I83" s="115">
        <v>1.468427384615385E-4</v>
      </c>
      <c r="J83" s="115">
        <v>1.1013205384615386E-3</v>
      </c>
      <c r="K83" s="115">
        <v>5.1394958461538475E-3</v>
      </c>
      <c r="L83" s="115">
        <v>8.3700360923076936E-6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1.8910368431709079</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5.2650927960747667E-3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992041</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0.95621389363636355</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4.5639230669375945E-3</v>
      </c>
      <c r="F91" s="115">
        <v>1.2213595348268469E-2</v>
      </c>
      <c r="G91" s="115">
        <v>1.5135201580586E-3</v>
      </c>
      <c r="H91" s="115">
        <v>1.0472400970106228E-2</v>
      </c>
      <c r="I91" s="115">
        <v>7.2464063312733765E-2</v>
      </c>
      <c r="J91" s="115">
        <v>7.6464278268395289E-2</v>
      </c>
      <c r="K91" s="115">
        <v>7.729050024027119E-2</v>
      </c>
      <c r="L91" s="115">
        <v>3.0660161876335098E-4</v>
      </c>
      <c r="M91" s="115">
        <v>0.13963931697514406</v>
      </c>
      <c r="N91" s="115">
        <v>6.5660424245301163E-2</v>
      </c>
      <c r="O91" s="115">
        <v>1.6327247497840008E-2</v>
      </c>
      <c r="P91" s="115">
        <v>3.5803805121691914E-4</v>
      </c>
      <c r="Q91" s="115">
        <v>1.2703570040963961E-4</v>
      </c>
      <c r="R91" s="115">
        <v>1.2353510494091479E-2</v>
      </c>
      <c r="S91" s="115">
        <v>0.49033656847895585</v>
      </c>
      <c r="T91" s="115">
        <v>2.7337413673054423E-2</v>
      </c>
      <c r="U91" s="115">
        <v>2.6162837672134556E-3</v>
      </c>
      <c r="V91" s="115">
        <v>0.2829240709101305</v>
      </c>
      <c r="W91" s="115">
        <v>2.5234701132786095E-4</v>
      </c>
      <c r="X91" s="115">
        <v>2.801051825739256E-4</v>
      </c>
      <c r="Y91" s="115">
        <v>1.1355615509753741E-4</v>
      </c>
      <c r="Z91" s="115">
        <v>1.1355615509753741E-4</v>
      </c>
      <c r="AA91" s="115">
        <v>1.1355615509753741E-4</v>
      </c>
      <c r="AB91" s="115">
        <v>6.2077364786653779E-4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0.16463921679476481</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3.0009678435805914E-5</v>
      </c>
      <c r="F99" s="115">
        <v>1.2151308386936259E-3</v>
      </c>
      <c r="G99" s="115" t="s">
        <v>348</v>
      </c>
      <c r="H99" s="115">
        <v>1.0520410567182645E-3</v>
      </c>
      <c r="I99" s="115">
        <v>2.4189999999999997E-5</v>
      </c>
      <c r="J99" s="115">
        <v>3.7170000000000005E-5</v>
      </c>
      <c r="K99" s="115">
        <v>8.141999999999999E-5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5.8999999999999997E-2</v>
      </c>
      <c r="AL99" s="75" t="s">
        <v>351</v>
      </c>
    </row>
    <row r="100" spans="1:38" ht="26.25" customHeight="1" thickBot="1" x14ac:dyDescent="0.3">
      <c r="A100" s="72" t="s">
        <v>108</v>
      </c>
      <c r="B100" s="72" t="s">
        <v>211</v>
      </c>
      <c r="C100" s="73" t="s">
        <v>376</v>
      </c>
      <c r="D100" s="88"/>
      <c r="E100" s="115">
        <v>1.1227452486831083E-4</v>
      </c>
      <c r="F100" s="115">
        <v>2.7032971345516397E-3</v>
      </c>
      <c r="G100" s="115" t="s">
        <v>348</v>
      </c>
      <c r="H100" s="115">
        <v>2.1577785926708173E-3</v>
      </c>
      <c r="I100" s="115">
        <v>4.7700000000000001E-5</v>
      </c>
      <c r="J100" s="115">
        <v>7.1550000000000018E-5</v>
      </c>
      <c r="K100" s="115">
        <v>1.5634999999999998E-4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0.26500000000000001</v>
      </c>
      <c r="AL100" s="75" t="s">
        <v>351</v>
      </c>
    </row>
    <row r="101" spans="1:38" ht="26.25" customHeight="1" thickBot="1" x14ac:dyDescent="0.3">
      <c r="A101" s="72" t="s">
        <v>108</v>
      </c>
      <c r="B101" s="72" t="s">
        <v>213</v>
      </c>
      <c r="C101" s="73" t="s">
        <v>253</v>
      </c>
      <c r="D101" s="88"/>
      <c r="E101" s="115">
        <v>2.8172592859965239E-7</v>
      </c>
      <c r="F101" s="115">
        <v>2.9718001707085317E-6</v>
      </c>
      <c r="G101" s="115" t="s">
        <v>348</v>
      </c>
      <c r="H101" s="115">
        <v>9.7293510248053426E-6</v>
      </c>
      <c r="I101" s="115">
        <v>2.6E-7</v>
      </c>
      <c r="J101" s="115">
        <v>7.8000000000000005E-7</v>
      </c>
      <c r="K101" s="115">
        <v>1.8200000000000004E-6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1.2999999999999999E-2</v>
      </c>
      <c r="AL101" s="75" t="s">
        <v>351</v>
      </c>
    </row>
    <row r="102" spans="1:38" ht="26.25" customHeight="1" thickBot="1" x14ac:dyDescent="0.3">
      <c r="A102" s="72" t="s">
        <v>108</v>
      </c>
      <c r="B102" s="72" t="s">
        <v>214</v>
      </c>
      <c r="C102" s="73" t="s">
        <v>377</v>
      </c>
      <c r="D102" s="88"/>
      <c r="E102" s="115">
        <v>1.873834908630247E-7</v>
      </c>
      <c r="F102" s="115">
        <v>1.635105908211709E-6</v>
      </c>
      <c r="G102" s="115" t="s">
        <v>348</v>
      </c>
      <c r="H102" s="115">
        <v>1.5230311216006121E-5</v>
      </c>
      <c r="I102" s="115">
        <v>1.8000000000000002E-8</v>
      </c>
      <c r="J102" s="115">
        <v>4.2000000000000006E-7</v>
      </c>
      <c r="K102" s="115">
        <v>3.1500000000000003E-6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3.0000000000000001E-3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5.365976876712329E-7</v>
      </c>
      <c r="F104" s="115">
        <v>6.9946520547945212E-6</v>
      </c>
      <c r="G104" s="115" t="s">
        <v>348</v>
      </c>
      <c r="H104" s="115">
        <v>1.1145917632876714E-5</v>
      </c>
      <c r="I104" s="115">
        <v>2.4000000000000003E-7</v>
      </c>
      <c r="J104" s="115">
        <v>7.1999999999999999E-7</v>
      </c>
      <c r="K104" s="115">
        <v>1.6800000000000002E-6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1.2E-2</v>
      </c>
      <c r="AL104" s="75" t="s">
        <v>351</v>
      </c>
    </row>
    <row r="105" spans="1:38" ht="26.25" customHeight="1" thickBot="1" x14ac:dyDescent="0.3">
      <c r="A105" s="72" t="s">
        <v>108</v>
      </c>
      <c r="B105" s="72" t="s">
        <v>307</v>
      </c>
      <c r="C105" s="73" t="s">
        <v>256</v>
      </c>
      <c r="D105" s="88"/>
      <c r="E105" s="115">
        <v>1.6222212687975648E-5</v>
      </c>
      <c r="F105" s="115">
        <v>2.0478870684931507E-4</v>
      </c>
      <c r="G105" s="115" t="s">
        <v>348</v>
      </c>
      <c r="H105" s="115">
        <v>4.1363517811263318E-4</v>
      </c>
      <c r="I105" s="115">
        <v>4.760000000000001E-6</v>
      </c>
      <c r="J105" s="115">
        <v>7.4800000000000004E-6</v>
      </c>
      <c r="K105" s="115">
        <v>1.632E-5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3.4000000000000002E-2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1.1397736257491028E-6</v>
      </c>
      <c r="F107" s="115">
        <v>2.7059999999999998E-5</v>
      </c>
      <c r="G107" s="115" t="s">
        <v>348</v>
      </c>
      <c r="H107" s="115">
        <v>4.5454664028454898E-5</v>
      </c>
      <c r="I107" s="115">
        <v>4.9200000000000001E-7</v>
      </c>
      <c r="J107" s="115">
        <v>6.5600000000000007E-6</v>
      </c>
      <c r="K107" s="115">
        <v>3.116E-5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0.16400000000000001</v>
      </c>
      <c r="AL107" s="75" t="s">
        <v>351</v>
      </c>
    </row>
    <row r="108" spans="1:38" ht="26.25" customHeight="1" thickBot="1" x14ac:dyDescent="0.3">
      <c r="A108" s="72" t="s">
        <v>108</v>
      </c>
      <c r="B108" s="72" t="s">
        <v>309</v>
      </c>
      <c r="C108" s="73" t="s">
        <v>379</v>
      </c>
      <c r="D108" s="88"/>
      <c r="E108" s="115">
        <v>2.4964289806485469E-6</v>
      </c>
      <c r="F108" s="115">
        <v>5.3999999999999991E-5</v>
      </c>
      <c r="G108" s="115" t="s">
        <v>348</v>
      </c>
      <c r="H108" s="115">
        <v>5.1375947314433835E-5</v>
      </c>
      <c r="I108" s="115">
        <v>9.9999999999999995E-7</v>
      </c>
      <c r="J108" s="115">
        <v>1.0000000000000001E-5</v>
      </c>
      <c r="K108" s="115">
        <v>2.0000000000000002E-5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0.5</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1.1064697871569606E-6</v>
      </c>
      <c r="F110" s="115">
        <v>4.626419999999999E-5</v>
      </c>
      <c r="G110" s="115" t="s">
        <v>348</v>
      </c>
      <c r="H110" s="115">
        <v>3.0749417051629769E-5</v>
      </c>
      <c r="I110" s="115">
        <v>1.4780000000000001E-6</v>
      </c>
      <c r="J110" s="115">
        <v>1.2031999999999999E-5</v>
      </c>
      <c r="K110" s="115">
        <v>1.6451999999999998E-5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0.26680000000000004</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9.9966282585480003E-4</v>
      </c>
      <c r="F112" s="115" t="s">
        <v>443</v>
      </c>
      <c r="G112" s="115" t="s">
        <v>348</v>
      </c>
      <c r="H112" s="115">
        <v>2.1242835049414504E-3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24991.570646370001</v>
      </c>
      <c r="AL112" s="75" t="s">
        <v>433</v>
      </c>
    </row>
    <row r="113" spans="1:38" ht="26.25" customHeight="1" thickBot="1" x14ac:dyDescent="0.3">
      <c r="A113" s="72" t="s">
        <v>118</v>
      </c>
      <c r="B113" s="89" t="s">
        <v>230</v>
      </c>
      <c r="C113" s="90" t="s">
        <v>124</v>
      </c>
      <c r="D113" s="74"/>
      <c r="E113" s="115">
        <v>9.1749734433894036E-4</v>
      </c>
      <c r="F113" s="115" t="s">
        <v>443</v>
      </c>
      <c r="G113" s="115" t="s">
        <v>348</v>
      </c>
      <c r="H113" s="115">
        <v>2.2264806437906526E-3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9783.2307298607757</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2.3356028619940525E-3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13154.202878612738</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1.4178849999999999E-5</v>
      </c>
      <c r="J119" s="115">
        <v>2.5522240000000002E-4</v>
      </c>
      <c r="K119" s="115">
        <v>2.5522240000000002E-4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238.62</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2.052132E-4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238.62</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2.3337599999999998E-3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9.7240000000000002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5.0770500000000005E-3</v>
      </c>
      <c r="F133" s="115">
        <v>8.0002000000000011E-5</v>
      </c>
      <c r="G133" s="115">
        <v>6.9540200000000002E-4</v>
      </c>
      <c r="H133" s="115" t="s">
        <v>348</v>
      </c>
      <c r="I133" s="115">
        <v>2.1354380000000004E-4</v>
      </c>
      <c r="J133" s="115">
        <v>2.1354380000000004E-4</v>
      </c>
      <c r="K133" s="115">
        <v>2.3729824000000003E-4</v>
      </c>
      <c r="L133" s="115" t="s">
        <v>443</v>
      </c>
      <c r="M133" s="115">
        <v>8.6156000000000004E-4</v>
      </c>
      <c r="N133" s="115">
        <v>1.8480462000000002E-4</v>
      </c>
      <c r="O133" s="115">
        <v>3.0954620000000005E-5</v>
      </c>
      <c r="P133" s="115">
        <v>9.1694600000000008E-3</v>
      </c>
      <c r="Q133" s="115">
        <v>8.3755940000000012E-5</v>
      </c>
      <c r="R133" s="115">
        <v>8.3448240000000008E-5</v>
      </c>
      <c r="S133" s="115">
        <v>7.6494220000000005E-5</v>
      </c>
      <c r="T133" s="115">
        <v>1.0664882E-4</v>
      </c>
      <c r="U133" s="115">
        <v>1.2172612000000001E-4</v>
      </c>
      <c r="V133" s="115">
        <v>9.8537848000000011E-4</v>
      </c>
      <c r="W133" s="115">
        <v>1.6615800000000002E-4</v>
      </c>
      <c r="X133" s="115">
        <v>8.1232799999999999E-8</v>
      </c>
      <c r="Y133" s="115">
        <v>4.4370340000000002E-8</v>
      </c>
      <c r="Z133" s="115">
        <v>3.9631760000000003E-8</v>
      </c>
      <c r="AA133" s="115">
        <v>4.3016460000000001E-8</v>
      </c>
      <c r="AB133" s="115">
        <v>2.0825136000000001E-7</v>
      </c>
      <c r="AC133" s="115">
        <v>9.2310000000000005E-4</v>
      </c>
      <c r="AD133" s="115">
        <v>2.5231400000000001E-3</v>
      </c>
      <c r="AE133" s="97"/>
      <c r="AF133" s="122" t="s">
        <v>348</v>
      </c>
      <c r="AG133" s="122" t="s">
        <v>348</v>
      </c>
      <c r="AH133" s="122" t="s">
        <v>348</v>
      </c>
      <c r="AI133" s="122" t="s">
        <v>348</v>
      </c>
      <c r="AJ133" s="122" t="s">
        <v>348</v>
      </c>
      <c r="AK133" s="122">
        <v>6154</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3.9144451500000002E-4</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26096301</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4.2648119999999998E-2</v>
      </c>
      <c r="J139" s="115">
        <v>4.2648119999999998E-2</v>
      </c>
      <c r="K139" s="115">
        <v>4.2648119999999998E-2</v>
      </c>
      <c r="L139" s="115" t="s">
        <v>443</v>
      </c>
      <c r="M139" s="115" t="s">
        <v>443</v>
      </c>
      <c r="N139" s="115">
        <v>1.2458E-4</v>
      </c>
      <c r="O139" s="115">
        <v>2.4924000000000002E-4</v>
      </c>
      <c r="P139" s="115">
        <v>2.4924000000000002E-4</v>
      </c>
      <c r="Q139" s="115">
        <v>3.9520000000000001E-4</v>
      </c>
      <c r="R139" s="115">
        <v>3.7569000000000003E-4</v>
      </c>
      <c r="S139" s="115">
        <v>8.7594000000000007E-4</v>
      </c>
      <c r="T139" s="115" t="s">
        <v>443</v>
      </c>
      <c r="U139" s="115" t="s">
        <v>443</v>
      </c>
      <c r="V139" s="115" t="s">
        <v>443</v>
      </c>
      <c r="W139" s="115">
        <v>0.42363999999999996</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1095</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9.5328522612071911</v>
      </c>
      <c r="F141" s="116">
        <f t="shared" ref="F141:AD141" si="0">SUM(F14:F140)</f>
        <v>8.9005412306380194</v>
      </c>
      <c r="G141" s="116">
        <f t="shared" si="0"/>
        <v>1.3793959663947841</v>
      </c>
      <c r="H141" s="116">
        <f t="shared" si="0"/>
        <v>0.118398048233611</v>
      </c>
      <c r="I141" s="116">
        <f t="shared" si="0"/>
        <v>0.76966133087814914</v>
      </c>
      <c r="J141" s="116">
        <f t="shared" si="0"/>
        <v>1.0840333179734285</v>
      </c>
      <c r="K141" s="116">
        <f t="shared" si="0"/>
        <v>1.7671442824675616</v>
      </c>
      <c r="L141" s="116">
        <f t="shared" si="0"/>
        <v>0.2577843352069375</v>
      </c>
      <c r="M141" s="116">
        <f t="shared" si="0"/>
        <v>17.122277359185315</v>
      </c>
      <c r="N141" s="116">
        <f t="shared" si="0"/>
        <v>1.5984862163067775</v>
      </c>
      <c r="O141" s="116">
        <f t="shared" si="0"/>
        <v>7.2091801200280275E-2</v>
      </c>
      <c r="P141" s="116">
        <f t="shared" si="0"/>
        <v>5.2755558695084928E-2</v>
      </c>
      <c r="Q141" s="116">
        <f t="shared" si="0"/>
        <v>5.4804156719593863E-2</v>
      </c>
      <c r="R141" s="116">
        <f>SUM(R14:R140)</f>
        <v>0.30685504004190595</v>
      </c>
      <c r="S141" s="116">
        <f t="shared" si="0"/>
        <v>4.8680040851832507</v>
      </c>
      <c r="T141" s="116">
        <f t="shared" si="0"/>
        <v>0.67928493312770721</v>
      </c>
      <c r="U141" s="116">
        <f t="shared" si="0"/>
        <v>1.4631894375442085E-2</v>
      </c>
      <c r="V141" s="116">
        <f t="shared" si="0"/>
        <v>2.6191947658759807</v>
      </c>
      <c r="W141" s="116">
        <f t="shared" si="0"/>
        <v>0.87527554737921354</v>
      </c>
      <c r="X141" s="116">
        <f t="shared" si="0"/>
        <v>5.3930300561826724E-2</v>
      </c>
      <c r="Y141" s="116">
        <f t="shared" si="0"/>
        <v>7.9848196187253903E-2</v>
      </c>
      <c r="Z141" s="116">
        <f t="shared" si="0"/>
        <v>3.4032897729900757E-2</v>
      </c>
      <c r="AA141" s="116">
        <f t="shared" si="0"/>
        <v>3.0013072594395278E-2</v>
      </c>
      <c r="AB141" s="116">
        <f t="shared" si="0"/>
        <v>0.19782436802741668</v>
      </c>
      <c r="AC141" s="116">
        <f t="shared" si="0"/>
        <v>2.5789600100289113E-2</v>
      </c>
      <c r="AD141" s="116">
        <f t="shared" si="0"/>
        <v>3.116981298024897E-2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2.0059890895282262</v>
      </c>
      <c r="F143" s="115">
        <v>1.0469859369813965</v>
      </c>
      <c r="G143" s="115">
        <v>1.4954360994798962E-2</v>
      </c>
      <c r="H143" s="115">
        <v>5.9351587279755327E-2</v>
      </c>
      <c r="I143" s="115">
        <v>0.1282587611522569</v>
      </c>
      <c r="J143" s="115">
        <v>0.1282587611522569</v>
      </c>
      <c r="K143" s="115">
        <v>0.1282587611522569</v>
      </c>
      <c r="L143" s="115">
        <v>9.3317997335158748E-2</v>
      </c>
      <c r="M143" s="115">
        <v>8.5116617350912254</v>
      </c>
      <c r="N143" s="115">
        <v>0.16862955491012552</v>
      </c>
      <c r="O143" s="115">
        <v>2.0528099394765809E-5</v>
      </c>
      <c r="P143" s="115">
        <v>1.2352710184402515E-3</v>
      </c>
      <c r="Q143" s="115">
        <v>3.3530538650292243E-5</v>
      </c>
      <c r="R143" s="115">
        <v>1.405169038540874E-3</v>
      </c>
      <c r="S143" s="115">
        <v>9.630075255224927E-4</v>
      </c>
      <c r="T143" s="115">
        <v>1.9499729966765449E-4</v>
      </c>
      <c r="U143" s="115">
        <v>2.6004878511052842E-5</v>
      </c>
      <c r="V143" s="115">
        <v>4.4551083278123304E-3</v>
      </c>
      <c r="W143" s="115">
        <v>0.12050230000000001</v>
      </c>
      <c r="X143" s="115">
        <v>3.1719215569000004E-3</v>
      </c>
      <c r="Y143" s="115">
        <v>3.6186483392E-3</v>
      </c>
      <c r="Z143" s="115">
        <v>2.7490689035E-3</v>
      </c>
      <c r="AA143" s="115">
        <v>3.1363345296000003E-3</v>
      </c>
      <c r="AB143" s="115">
        <v>1.2675973329200001E-2</v>
      </c>
      <c r="AC143" s="115">
        <v>1.205021E-4</v>
      </c>
      <c r="AD143" s="115">
        <v>2.4233800000000002E-5</v>
      </c>
      <c r="AE143" s="97"/>
      <c r="AF143" s="115">
        <v>8056.0808279551002</v>
      </c>
      <c r="AG143" s="115" t="s">
        <v>348</v>
      </c>
      <c r="AH143" s="115">
        <v>0</v>
      </c>
      <c r="AI143" s="115">
        <v>0</v>
      </c>
      <c r="AJ143" s="115">
        <v>4.2972331099999997E-2</v>
      </c>
      <c r="AK143" s="115" t="s">
        <v>348</v>
      </c>
      <c r="AL143" s="14" t="s">
        <v>9</v>
      </c>
    </row>
    <row r="144" spans="1:38" ht="26.25" customHeight="1" thickBot="1" x14ac:dyDescent="0.3">
      <c r="A144" s="13"/>
      <c r="B144" s="14" t="s">
        <v>390</v>
      </c>
      <c r="C144" s="15" t="s">
        <v>391</v>
      </c>
      <c r="D144" s="16" t="s">
        <v>1</v>
      </c>
      <c r="E144" s="115">
        <v>0.56099313358083569</v>
      </c>
      <c r="F144" s="115">
        <v>8.0928174053748636E-2</v>
      </c>
      <c r="G144" s="115">
        <v>2.8696147642466672E-3</v>
      </c>
      <c r="H144" s="115">
        <v>8.9988224884900582E-4</v>
      </c>
      <c r="I144" s="115">
        <v>5.0193443905805712E-2</v>
      </c>
      <c r="J144" s="115">
        <v>5.0193443905805712E-2</v>
      </c>
      <c r="K144" s="115">
        <v>5.0193443905805712E-2</v>
      </c>
      <c r="L144" s="115">
        <v>3.645637788064357E-2</v>
      </c>
      <c r="M144" s="115">
        <v>0.42037025183820748</v>
      </c>
      <c r="N144" s="115">
        <v>2.4426244229395137E-3</v>
      </c>
      <c r="O144" s="115">
        <v>1.9694337104912069E-6</v>
      </c>
      <c r="P144" s="115">
        <v>1.9522707515615527E-4</v>
      </c>
      <c r="Q144" s="115">
        <v>3.8306042357351124E-6</v>
      </c>
      <c r="R144" s="115">
        <v>3.0481482847000282E-4</v>
      </c>
      <c r="S144" s="115">
        <v>2.0470328009574153E-4</v>
      </c>
      <c r="T144" s="115">
        <v>9.5016826206743442E-6</v>
      </c>
      <c r="U144" s="115">
        <v>3.7223410504878117E-6</v>
      </c>
      <c r="V144" s="115">
        <v>6.6677349353038719E-4</v>
      </c>
      <c r="W144" s="115">
        <v>2.3158499999999999E-2</v>
      </c>
      <c r="X144" s="115">
        <v>7.2264425190000003E-4</v>
      </c>
      <c r="Y144" s="115">
        <v>8.1108948560000007E-4</v>
      </c>
      <c r="Z144" s="115">
        <v>6.3485320290000008E-4</v>
      </c>
      <c r="AA144" s="115">
        <v>6.7548937039999999E-4</v>
      </c>
      <c r="AB144" s="115">
        <v>2.8440763108000004E-3</v>
      </c>
      <c r="AC144" s="115">
        <v>2.3158599999999999E-5</v>
      </c>
      <c r="AD144" s="115">
        <v>4.7307000000000003E-6</v>
      </c>
      <c r="AE144" s="97"/>
      <c r="AF144" s="115">
        <v>1544.1987043337001</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1.6133950714312968</v>
      </c>
      <c r="F145" s="115">
        <v>8.7264966541816633E-2</v>
      </c>
      <c r="G145" s="115">
        <v>3.7821444892177781E-3</v>
      </c>
      <c r="H145" s="115">
        <v>4.7388576292750964E-4</v>
      </c>
      <c r="I145" s="115">
        <v>4.1574808706887754E-2</v>
      </c>
      <c r="J145" s="115">
        <v>4.1574808706887754E-2</v>
      </c>
      <c r="K145" s="115">
        <v>4.1574808706887754E-2</v>
      </c>
      <c r="L145" s="115">
        <v>2.5758635611233635E-2</v>
      </c>
      <c r="M145" s="115">
        <v>0.37362029700269245</v>
      </c>
      <c r="N145" s="115">
        <v>3.3430152963557656E-5</v>
      </c>
      <c r="O145" s="115">
        <v>2.3859386545649834E-6</v>
      </c>
      <c r="P145" s="115">
        <v>2.5285604136055315E-4</v>
      </c>
      <c r="Q145" s="115">
        <v>4.7714496609432863E-6</v>
      </c>
      <c r="R145" s="115">
        <v>4.0549111272833677E-4</v>
      </c>
      <c r="S145" s="115">
        <v>2.719187470022456E-4</v>
      </c>
      <c r="T145" s="115">
        <v>9.5501693410601378E-6</v>
      </c>
      <c r="U145" s="115">
        <v>4.7710220127566058E-6</v>
      </c>
      <c r="V145" s="115">
        <v>8.5877113285058885E-4</v>
      </c>
      <c r="W145" s="115">
        <v>1.03246E-2</v>
      </c>
      <c r="X145" s="115">
        <v>1.474991999E-4</v>
      </c>
      <c r="Y145" s="115">
        <v>8.9318960020000001E-4</v>
      </c>
      <c r="Z145" s="115">
        <v>9.9807792010000009E-4</v>
      </c>
      <c r="AA145" s="115">
        <v>2.294432004E-4</v>
      </c>
      <c r="AB145" s="115">
        <v>2.2682099206000005E-3</v>
      </c>
      <c r="AC145" s="115">
        <v>9.2402000000000001E-6</v>
      </c>
      <c r="AD145" s="115">
        <v>2.0294E-6</v>
      </c>
      <c r="AE145" s="97"/>
      <c r="AF145" s="115">
        <v>2036.8098782773</v>
      </c>
      <c r="AG145" s="115" t="s">
        <v>348</v>
      </c>
      <c r="AH145" s="115">
        <v>12.5583607943</v>
      </c>
      <c r="AI145" s="115">
        <v>0</v>
      </c>
      <c r="AJ145" s="115">
        <v>0</v>
      </c>
      <c r="AK145" s="115" t="s">
        <v>348</v>
      </c>
      <c r="AL145" s="14" t="s">
        <v>9</v>
      </c>
    </row>
    <row r="146" spans="1:38" ht="26.25" customHeight="1" thickBot="1" x14ac:dyDescent="0.3">
      <c r="A146" s="13"/>
      <c r="B146" s="14" t="s">
        <v>394</v>
      </c>
      <c r="C146" s="15" t="s">
        <v>395</v>
      </c>
      <c r="D146" s="16" t="s">
        <v>1</v>
      </c>
      <c r="E146" s="115">
        <v>7.3930389914930693E-3</v>
      </c>
      <c r="F146" s="115">
        <v>0.12624421703126409</v>
      </c>
      <c r="G146" s="115">
        <v>1.1304094085153001E-4</v>
      </c>
      <c r="H146" s="115">
        <v>6.7993807082658773E-5</v>
      </c>
      <c r="I146" s="115">
        <v>2.1146148640181976E-3</v>
      </c>
      <c r="J146" s="115">
        <v>2.1146148640181976E-3</v>
      </c>
      <c r="K146" s="115">
        <v>2.1146148640181976E-3</v>
      </c>
      <c r="L146" s="115">
        <v>3.4241943399051248E-4</v>
      </c>
      <c r="M146" s="115">
        <v>0.60170612848427574</v>
      </c>
      <c r="N146" s="115">
        <v>3.0392828603028619E-3</v>
      </c>
      <c r="O146" s="115">
        <v>3.5450084722062951E-5</v>
      </c>
      <c r="P146" s="115">
        <v>1.1803362762941802E-5</v>
      </c>
      <c r="Q146" s="115">
        <v>4.0701250906695863E-7</v>
      </c>
      <c r="R146" s="115">
        <v>1.5666828605609726E-4</v>
      </c>
      <c r="S146" s="115">
        <v>6.0080924885999474E-3</v>
      </c>
      <c r="T146" s="115">
        <v>2.4914019148263266E-4</v>
      </c>
      <c r="U146" s="115">
        <v>3.5295791989390357E-5</v>
      </c>
      <c r="V146" s="115">
        <v>3.5179007884574781E-3</v>
      </c>
      <c r="W146" s="115">
        <v>9.4529999999999994E-4</v>
      </c>
      <c r="X146" s="115">
        <v>1.2204487400000001E-5</v>
      </c>
      <c r="Y146" s="115">
        <v>1.94008675E-5</v>
      </c>
      <c r="Z146" s="115">
        <v>8.4150471000000001E-6</v>
      </c>
      <c r="AA146" s="115">
        <v>2.22963204E-5</v>
      </c>
      <c r="AB146" s="115">
        <v>6.2316722399999999E-5</v>
      </c>
      <c r="AC146" s="115">
        <v>9.4549999999999999E-7</v>
      </c>
      <c r="AD146" s="115">
        <v>6.0940000000000004E-7</v>
      </c>
      <c r="AE146" s="97"/>
      <c r="AF146" s="115">
        <v>59.388551906499998</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0.35951468729267783</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16.6816396772</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5.0501606310883934E-2</v>
      </c>
      <c r="J148" s="115">
        <v>0.10159421373632013</v>
      </c>
      <c r="K148" s="115">
        <v>0.12521642348099954</v>
      </c>
      <c r="L148" s="115">
        <v>1.0320409531288387E-2</v>
      </c>
      <c r="M148" s="115" t="s">
        <v>348</v>
      </c>
      <c r="N148" s="115">
        <v>0.4326535233825497</v>
      </c>
      <c r="O148" s="115">
        <v>1.8211992055308329E-3</v>
      </c>
      <c r="P148" s="115" t="s">
        <v>443</v>
      </c>
      <c r="Q148" s="115">
        <v>4.9120848028062049E-3</v>
      </c>
      <c r="R148" s="115">
        <v>0.16226773873744285</v>
      </c>
      <c r="S148" s="115">
        <v>3.5692654254109115</v>
      </c>
      <c r="T148" s="115">
        <v>2.4434921723496997E-2</v>
      </c>
      <c r="U148" s="115">
        <v>2.5043284696199901E-3</v>
      </c>
      <c r="V148" s="115">
        <v>1.0173555623747734</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3282.6106132463037</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1.618852997888082E-2</v>
      </c>
      <c r="J149" s="115">
        <v>2.9978759220149673E-2</v>
      </c>
      <c r="K149" s="115">
        <v>5.9957518440299354E-2</v>
      </c>
      <c r="L149" s="115">
        <v>6.3554969546717312E-4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3282.6106132463037</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9.5328522612071911</v>
      </c>
      <c r="F152" s="120">
        <f t="shared" ref="F152:AD152" si="1">F141 + F151 + IF(AND(OR($B$4="AT",$B$4="BE",$B$4="CH",$B$4="GB",$B$4="IE",$B$4="LT",$B$4="LU",$B$4="NL"),SUM(F143:F149)&gt;0),SUM(F143:F149)-SUM(F27:F33),0)</f>
        <v>8.9005412306380194</v>
      </c>
      <c r="G152" s="120">
        <f t="shared" si="1"/>
        <v>1.3793959663947841</v>
      </c>
      <c r="H152" s="120">
        <f t="shared" si="1"/>
        <v>0.118398048233611</v>
      </c>
      <c r="I152" s="120">
        <f t="shared" si="1"/>
        <v>0.76966133087814914</v>
      </c>
      <c r="J152" s="120">
        <f t="shared" si="1"/>
        <v>1.0840333179734285</v>
      </c>
      <c r="K152" s="120">
        <f t="shared" si="1"/>
        <v>1.7671442824675616</v>
      </c>
      <c r="L152" s="120">
        <f t="shared" si="1"/>
        <v>0.2577843352069375</v>
      </c>
      <c r="M152" s="120">
        <f t="shared" si="1"/>
        <v>17.122277359185315</v>
      </c>
      <c r="N152" s="120">
        <f t="shared" si="1"/>
        <v>1.5984862163067775</v>
      </c>
      <c r="O152" s="120">
        <f t="shared" si="1"/>
        <v>7.2091801200280275E-2</v>
      </c>
      <c r="P152" s="120">
        <f t="shared" si="1"/>
        <v>5.2755558695084928E-2</v>
      </c>
      <c r="Q152" s="120">
        <f t="shared" si="1"/>
        <v>5.4804156719593863E-2</v>
      </c>
      <c r="R152" s="120">
        <f t="shared" si="1"/>
        <v>0.30685504004190595</v>
      </c>
      <c r="S152" s="120">
        <f t="shared" si="1"/>
        <v>4.8680040851832507</v>
      </c>
      <c r="T152" s="120">
        <f t="shared" si="1"/>
        <v>0.67928493312770721</v>
      </c>
      <c r="U152" s="120">
        <f t="shared" si="1"/>
        <v>1.4631894375442085E-2</v>
      </c>
      <c r="V152" s="120">
        <f t="shared" si="1"/>
        <v>2.6191947658759807</v>
      </c>
      <c r="W152" s="120">
        <f t="shared" si="1"/>
        <v>0.87527554737921354</v>
      </c>
      <c r="X152" s="120">
        <f t="shared" si="1"/>
        <v>5.3930300561826724E-2</v>
      </c>
      <c r="Y152" s="120">
        <f t="shared" si="1"/>
        <v>7.9848196187253903E-2</v>
      </c>
      <c r="Z152" s="120">
        <f t="shared" si="1"/>
        <v>3.4032897729900757E-2</v>
      </c>
      <c r="AA152" s="120">
        <f t="shared" si="1"/>
        <v>3.0013072594395278E-2</v>
      </c>
      <c r="AB152" s="120">
        <f t="shared" si="1"/>
        <v>0.19782436802741668</v>
      </c>
      <c r="AC152" s="120">
        <f t="shared" si="1"/>
        <v>2.5789600100289113E-2</v>
      </c>
      <c r="AD152" s="120">
        <f t="shared" si="1"/>
        <v>3.116981298024897E-2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9.5328522612071911</v>
      </c>
      <c r="F154" s="120">
        <f>F141 + F153 - IF(OR($B$6=2005,$B$6&gt;=2020),SUM(F99:F122),0) + IF(AND(OR($B$4="AT",$B$4="BE",$B$4="CH",$B$4="GB",$B$4="IE",$B$4="LT",$B$4="LU",$B$4="NL"),SUM(F143:F149)&gt;0),SUM(F143:F149)-SUM(F27:F33),0)</f>
        <v>8.9005412306380194</v>
      </c>
      <c r="G154" s="120">
        <f>G141 + G153 + IF(AND(OR($B$4="AT",$B$4="BE",$B$4="CH",$B$4="GB",$B$4="IE",$B$4="LT",$B$4="LU",$B$4="NL"),SUM(G143:G149)&gt;0),SUM(G143:G149)-SUM(G27:G33),0)</f>
        <v>1.3793959663947841</v>
      </c>
      <c r="H154" s="120">
        <f t="shared" ref="H154:AD154" si="2">H141 + H153 + IF(AND(OR($B$4="AT",$B$4="BE",$B$4="CH",$B$4="GB",$B$4="IE",$B$4="LT",$B$4="LU",$B$4="NL"),SUM(H143:H149)&gt;0),SUM(H143:H149)-SUM(H27:H33),0)</f>
        <v>0.118398048233611</v>
      </c>
      <c r="I154" s="120">
        <f t="shared" si="2"/>
        <v>0.76966133087814914</v>
      </c>
      <c r="J154" s="120">
        <f t="shared" si="2"/>
        <v>1.0840333179734285</v>
      </c>
      <c r="K154" s="120">
        <f t="shared" si="2"/>
        <v>1.7671442824675616</v>
      </c>
      <c r="L154" s="120">
        <f t="shared" si="2"/>
        <v>0.2577843352069375</v>
      </c>
      <c r="M154" s="120">
        <f t="shared" si="2"/>
        <v>17.122277359185315</v>
      </c>
      <c r="N154" s="120">
        <f t="shared" si="2"/>
        <v>1.5984862163067775</v>
      </c>
      <c r="O154" s="120">
        <f t="shared" si="2"/>
        <v>7.2091801200280275E-2</v>
      </c>
      <c r="P154" s="120">
        <f t="shared" si="2"/>
        <v>5.2755558695084928E-2</v>
      </c>
      <c r="Q154" s="120">
        <f t="shared" si="2"/>
        <v>5.4804156719593863E-2</v>
      </c>
      <c r="R154" s="120">
        <f t="shared" si="2"/>
        <v>0.30685504004190595</v>
      </c>
      <c r="S154" s="120">
        <f t="shared" si="2"/>
        <v>4.8680040851832507</v>
      </c>
      <c r="T154" s="120">
        <f t="shared" si="2"/>
        <v>0.67928493312770721</v>
      </c>
      <c r="U154" s="120">
        <f t="shared" si="2"/>
        <v>1.4631894375442085E-2</v>
      </c>
      <c r="V154" s="120">
        <f t="shared" si="2"/>
        <v>2.6191947658759807</v>
      </c>
      <c r="W154" s="120">
        <f t="shared" si="2"/>
        <v>0.87527554737921354</v>
      </c>
      <c r="X154" s="120">
        <f t="shared" si="2"/>
        <v>5.3930300561826724E-2</v>
      </c>
      <c r="Y154" s="120">
        <f t="shared" si="2"/>
        <v>7.9848196187253903E-2</v>
      </c>
      <c r="Z154" s="120">
        <f t="shared" si="2"/>
        <v>3.4032897729900757E-2</v>
      </c>
      <c r="AA154" s="120">
        <f t="shared" si="2"/>
        <v>3.0013072594395278E-2</v>
      </c>
      <c r="AB154" s="120">
        <f t="shared" si="2"/>
        <v>0.19782436802741668</v>
      </c>
      <c r="AC154" s="120">
        <f t="shared" si="2"/>
        <v>2.5789600100289113E-2</v>
      </c>
      <c r="AD154" s="120">
        <f t="shared" si="2"/>
        <v>3.116981298024897E-2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240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2"/>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8.3320312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2004</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2004</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1.2628665294897996</v>
      </c>
      <c r="F14" s="115">
        <v>1.2466001005319995E-2</v>
      </c>
      <c r="G14" s="115">
        <v>2.6807931697627466E-2</v>
      </c>
      <c r="H14" s="115">
        <v>5.1136185089199994E-3</v>
      </c>
      <c r="I14" s="115">
        <v>1.2366951425414663E-2</v>
      </c>
      <c r="J14" s="115">
        <v>1.2432049025414664E-2</v>
      </c>
      <c r="K14" s="115">
        <v>1.2521558225414663E-2</v>
      </c>
      <c r="L14" s="115">
        <v>4.3815193430203338E-4</v>
      </c>
      <c r="M14" s="115">
        <v>6.372141754646661E-2</v>
      </c>
      <c r="N14" s="115">
        <v>0.56645801960027231</v>
      </c>
      <c r="O14" s="115">
        <v>5.1105303126712055E-2</v>
      </c>
      <c r="P14" s="115">
        <v>3.3835866182410003E-2</v>
      </c>
      <c r="Q14" s="115">
        <v>4.0546994261783993E-2</v>
      </c>
      <c r="R14" s="115">
        <v>4.6785370959604639E-2</v>
      </c>
      <c r="S14" s="115">
        <v>0.12544627348396048</v>
      </c>
      <c r="T14" s="115">
        <v>7.2554170192892592E-2</v>
      </c>
      <c r="U14" s="115">
        <v>6.1687603646998395E-3</v>
      </c>
      <c r="V14" s="115">
        <v>0.92438480136027235</v>
      </c>
      <c r="W14" s="115">
        <v>4.359076600000001E-2</v>
      </c>
      <c r="X14" s="115">
        <v>4.2897288000000001E-6</v>
      </c>
      <c r="Y14" s="115">
        <v>9.1412077999999985E-6</v>
      </c>
      <c r="Z14" s="115">
        <v>4.8514790000000001E-6</v>
      </c>
      <c r="AA14" s="115">
        <v>6.111609279999999E-6</v>
      </c>
      <c r="AB14" s="115">
        <v>2.42063268E-5</v>
      </c>
      <c r="AC14" s="115">
        <v>2.3082826400000006E-2</v>
      </c>
      <c r="AD14" s="115">
        <v>1.7363187999999998E-6</v>
      </c>
      <c r="AE14" s="97"/>
      <c r="AF14" s="122">
        <v>27.12400000000002</v>
      </c>
      <c r="AG14" s="122" t="s">
        <v>348</v>
      </c>
      <c r="AH14" s="122">
        <v>857.94684819999839</v>
      </c>
      <c r="AI14" s="122">
        <v>1607.6444093654109</v>
      </c>
      <c r="AJ14" s="122">
        <v>2860.9048211595091</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0.29503282065461117</v>
      </c>
      <c r="F23" s="115">
        <v>8.7652492034714619E-2</v>
      </c>
      <c r="G23" s="115">
        <v>7.0843261474501232E-4</v>
      </c>
      <c r="H23" s="115">
        <v>7.3321308114772802E-5</v>
      </c>
      <c r="I23" s="115">
        <v>1.5400955376293298E-2</v>
      </c>
      <c r="J23" s="115">
        <v>2.1911141175091145E-2</v>
      </c>
      <c r="K23" s="115">
        <v>7.8280337161098112E-2</v>
      </c>
      <c r="L23" s="115">
        <v>9.319365365114636E-3</v>
      </c>
      <c r="M23" s="115">
        <v>0.31311971449927023</v>
      </c>
      <c r="N23" s="115">
        <v>5.3118609020117802E-4</v>
      </c>
      <c r="O23" s="115">
        <v>1.5672137941679393E-4</v>
      </c>
      <c r="P23" s="115" t="s">
        <v>443</v>
      </c>
      <c r="Q23" s="115" t="s">
        <v>443</v>
      </c>
      <c r="R23" s="115">
        <v>4.9410343885619744E-4</v>
      </c>
      <c r="S23" s="115">
        <v>2.1749191498003317E-2</v>
      </c>
      <c r="T23" s="115">
        <v>6.8348777570645381E-4</v>
      </c>
      <c r="U23" s="115">
        <v>9.4643715685839146E-5</v>
      </c>
      <c r="V23" s="115">
        <v>1.2302844444184046E-2</v>
      </c>
      <c r="W23" s="115" t="s">
        <v>443</v>
      </c>
      <c r="X23" s="115">
        <v>2.8988277612388021E-4</v>
      </c>
      <c r="Y23" s="115">
        <v>4.7280440528159659E-4</v>
      </c>
      <c r="Z23" s="115" t="s">
        <v>348</v>
      </c>
      <c r="AA23" s="115" t="s">
        <v>348</v>
      </c>
      <c r="AB23" s="115">
        <v>7.6268718140547632E-4</v>
      </c>
      <c r="AC23" s="115" t="s">
        <v>443</v>
      </c>
      <c r="AD23" s="115" t="s">
        <v>348</v>
      </c>
      <c r="AE23" s="97"/>
      <c r="AF23" s="122">
        <v>407.64785536764975</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0.24963278665070601</v>
      </c>
      <c r="F24" s="115">
        <v>3.9535050627521884E-2</v>
      </c>
      <c r="G24" s="115">
        <v>1.4248404800651151E-2</v>
      </c>
      <c r="H24" s="115">
        <v>8.750620985067451E-4</v>
      </c>
      <c r="I24" s="115">
        <v>6.7615763141019415E-3</v>
      </c>
      <c r="J24" s="115">
        <v>6.7615763141019415E-3</v>
      </c>
      <c r="K24" s="115">
        <v>6.7615763141019415E-3</v>
      </c>
      <c r="L24" s="115">
        <v>3.2140742299595986E-3</v>
      </c>
      <c r="M24" s="115">
        <v>5.9607253064110577E-2</v>
      </c>
      <c r="N24" s="115">
        <v>3.8167062225804739E-5</v>
      </c>
      <c r="O24" s="115">
        <v>2.9683744350450985E-6</v>
      </c>
      <c r="P24" s="115">
        <v>7.9604707474471164E-4</v>
      </c>
      <c r="Q24" s="115">
        <v>1.4961754356829796E-4</v>
      </c>
      <c r="R24" s="115">
        <v>7.4954333729961581E-5</v>
      </c>
      <c r="S24" s="115">
        <v>6.593798327783787E-5</v>
      </c>
      <c r="T24" s="115">
        <v>2.0610742762659657E-5</v>
      </c>
      <c r="U24" s="115">
        <v>1.1298763632988446E-4</v>
      </c>
      <c r="V24" s="115">
        <v>9.2383689619543914E-3</v>
      </c>
      <c r="W24" s="115">
        <v>3.9625535080324315E-4</v>
      </c>
      <c r="X24" s="115">
        <v>5.3777511894725856E-7</v>
      </c>
      <c r="Y24" s="115">
        <v>4.2455930443204624E-6</v>
      </c>
      <c r="Z24" s="115">
        <v>4.8116721168965243E-7</v>
      </c>
      <c r="AA24" s="115">
        <v>4.2455930443204626E-7</v>
      </c>
      <c r="AB24" s="115">
        <v>5.6890946793894193E-6</v>
      </c>
      <c r="AC24" s="115" t="s">
        <v>443</v>
      </c>
      <c r="AD24" s="115" t="s">
        <v>443</v>
      </c>
      <c r="AE24" s="97"/>
      <c r="AF24" s="122">
        <v>289.49542774086189</v>
      </c>
      <c r="AG24" s="122" t="s">
        <v>348</v>
      </c>
      <c r="AH24" s="122">
        <v>1404.807683343739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2.4689816310306254</v>
      </c>
      <c r="F27" s="115">
        <v>1.1861248858018749</v>
      </c>
      <c r="G27" s="115">
        <v>1.618057554237003E-2</v>
      </c>
      <c r="H27" s="115">
        <v>7.0497694584740284E-2</v>
      </c>
      <c r="I27" s="115">
        <v>0.14582710933337792</v>
      </c>
      <c r="J27" s="115">
        <v>0.14582710933337792</v>
      </c>
      <c r="K27" s="115">
        <v>0.14582710933337792</v>
      </c>
      <c r="L27" s="115">
        <v>0.10869406948299673</v>
      </c>
      <c r="M27" s="115">
        <v>9.8065102812096132</v>
      </c>
      <c r="N27" s="115">
        <v>0.21325543049864812</v>
      </c>
      <c r="O27" s="115">
        <v>2.5757237229818828E-5</v>
      </c>
      <c r="P27" s="115">
        <v>1.5406008252797521E-3</v>
      </c>
      <c r="Q27" s="115">
        <v>4.1997143890989264E-5</v>
      </c>
      <c r="R27" s="115">
        <v>1.7424297615536088E-3</v>
      </c>
      <c r="S27" s="115">
        <v>1.1946535501366981E-3</v>
      </c>
      <c r="T27" s="115">
        <v>2.4578890744900042E-4</v>
      </c>
      <c r="U27" s="115">
        <v>3.2479813322340959E-5</v>
      </c>
      <c r="V27" s="115">
        <v>5.5608464809619208E-3</v>
      </c>
      <c r="W27" s="115">
        <v>0.14540819999999999</v>
      </c>
      <c r="X27" s="115">
        <v>3.8413642631E-3</v>
      </c>
      <c r="Y27" s="115">
        <v>4.3691727244000002E-3</v>
      </c>
      <c r="Z27" s="115">
        <v>3.332795865E-3</v>
      </c>
      <c r="AA27" s="115">
        <v>3.7806974470000003E-3</v>
      </c>
      <c r="AB27" s="115">
        <v>1.53240302995E-2</v>
      </c>
      <c r="AC27" s="115">
        <v>1.4540810000000001E-4</v>
      </c>
      <c r="AD27" s="115">
        <v>2.9203299999999999E-5</v>
      </c>
      <c r="AE27" s="97"/>
      <c r="AF27" s="115">
        <v>9954.8721614582992</v>
      </c>
      <c r="AG27" s="115" t="s">
        <v>348</v>
      </c>
      <c r="AH27" s="115">
        <v>0</v>
      </c>
      <c r="AI27" s="115">
        <v>0</v>
      </c>
      <c r="AJ27" s="115">
        <v>2.2146028799999998E-2</v>
      </c>
      <c r="AK27" s="115" t="s">
        <v>348</v>
      </c>
      <c r="AL27" s="75" t="s">
        <v>9</v>
      </c>
    </row>
    <row r="28" spans="1:38" ht="26.25" customHeight="1" thickBot="1" x14ac:dyDescent="0.3">
      <c r="A28" s="72" t="s">
        <v>113</v>
      </c>
      <c r="B28" s="72" t="s">
        <v>148</v>
      </c>
      <c r="C28" s="73" t="s">
        <v>131</v>
      </c>
      <c r="D28" s="74"/>
      <c r="E28" s="115">
        <v>0.63035241022537325</v>
      </c>
      <c r="F28" s="115">
        <v>9.3584470479458476E-2</v>
      </c>
      <c r="G28" s="115">
        <v>3.0711049088457325E-3</v>
      </c>
      <c r="H28" s="115">
        <v>1.0618170956612643E-3</v>
      </c>
      <c r="I28" s="115">
        <v>5.3592862325825025E-2</v>
      </c>
      <c r="J28" s="115">
        <v>5.3592862325825025E-2</v>
      </c>
      <c r="K28" s="115">
        <v>5.3592862325825025E-2</v>
      </c>
      <c r="L28" s="115">
        <v>3.9856712183202234E-2</v>
      </c>
      <c r="M28" s="115">
        <v>0.48730512211925164</v>
      </c>
      <c r="N28" s="115">
        <v>3.107964526857296E-3</v>
      </c>
      <c r="O28" s="115">
        <v>2.2582216755192954E-6</v>
      </c>
      <c r="P28" s="115">
        <v>2.2213857585514526E-4</v>
      </c>
      <c r="Q28" s="115">
        <v>4.37857997703939E-6</v>
      </c>
      <c r="R28" s="115">
        <v>3.4570953024050171E-4</v>
      </c>
      <c r="S28" s="115">
        <v>2.3220827356734594E-4</v>
      </c>
      <c r="T28" s="115">
        <v>1.1100837312065186E-5</v>
      </c>
      <c r="U28" s="115">
        <v>4.2407166030401893E-6</v>
      </c>
      <c r="V28" s="115">
        <v>7.5919308732725797E-4</v>
      </c>
      <c r="W28" s="115">
        <v>2.6328800000000003E-2</v>
      </c>
      <c r="X28" s="115">
        <v>8.0529087139999996E-4</v>
      </c>
      <c r="Y28" s="115">
        <v>9.0383120320000003E-4</v>
      </c>
      <c r="Z28" s="115">
        <v>7.0743903680000003E-4</v>
      </c>
      <c r="AA28" s="115">
        <v>7.5282715860000007E-4</v>
      </c>
      <c r="AB28" s="115">
        <v>3.1693882700000002E-3</v>
      </c>
      <c r="AC28" s="115">
        <v>2.63285E-5</v>
      </c>
      <c r="AD28" s="115">
        <v>5.3639999999999998E-6</v>
      </c>
      <c r="AE28" s="97"/>
      <c r="AF28" s="115">
        <v>1753.2007319447</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1.8861559862373047</v>
      </c>
      <c r="F29" s="115">
        <v>0.10151660169098591</v>
      </c>
      <c r="G29" s="115">
        <v>4.3138048614894476E-3</v>
      </c>
      <c r="H29" s="115">
        <v>5.5691226982742994E-4</v>
      </c>
      <c r="I29" s="115">
        <v>4.810750524383834E-2</v>
      </c>
      <c r="J29" s="115">
        <v>4.810750524383834E-2</v>
      </c>
      <c r="K29" s="115">
        <v>4.810750524383834E-2</v>
      </c>
      <c r="L29" s="115">
        <v>3.0267190104006664E-2</v>
      </c>
      <c r="M29" s="115">
        <v>0.44907881515441689</v>
      </c>
      <c r="N29" s="115">
        <v>3.9377551374707636E-5</v>
      </c>
      <c r="O29" s="115">
        <v>2.8674504531126107E-6</v>
      </c>
      <c r="P29" s="115">
        <v>3.0388996783085507E-4</v>
      </c>
      <c r="Q29" s="115">
        <v>5.7344226646325682E-6</v>
      </c>
      <c r="R29" s="115">
        <v>4.8733410410797888E-4</v>
      </c>
      <c r="S29" s="115">
        <v>3.2680183344338206E-4</v>
      </c>
      <c r="T29" s="115">
        <v>1.1476975436340243E-5</v>
      </c>
      <c r="U29" s="115">
        <v>5.7339444230399141E-6</v>
      </c>
      <c r="V29" s="115">
        <v>1.0320956488994054E-3</v>
      </c>
      <c r="W29" s="115">
        <v>1.21274E-2</v>
      </c>
      <c r="X29" s="115">
        <v>1.7325117209999999E-4</v>
      </c>
      <c r="Y29" s="115">
        <v>1.0491320955000002E-3</v>
      </c>
      <c r="Z29" s="115">
        <v>1.1723329290999999E-3</v>
      </c>
      <c r="AA29" s="115">
        <v>2.6950182280000002E-4</v>
      </c>
      <c r="AB29" s="115">
        <v>2.6642180195E-3</v>
      </c>
      <c r="AC29" s="115">
        <v>1.1059200000000001E-5</v>
      </c>
      <c r="AD29" s="115">
        <v>2.3904E-6</v>
      </c>
      <c r="AE29" s="97"/>
      <c r="AF29" s="115">
        <v>2447.9085463956999</v>
      </c>
      <c r="AG29" s="115" t="s">
        <v>348</v>
      </c>
      <c r="AH29" s="115">
        <v>12.0958061987</v>
      </c>
      <c r="AI29" s="115">
        <v>0</v>
      </c>
      <c r="AJ29" s="115">
        <v>0</v>
      </c>
      <c r="AK29" s="115" t="s">
        <v>348</v>
      </c>
      <c r="AL29" s="75" t="s">
        <v>9</v>
      </c>
    </row>
    <row r="30" spans="1:38" ht="26.25" customHeight="1" thickBot="1" x14ac:dyDescent="0.3">
      <c r="A30" s="72" t="s">
        <v>113</v>
      </c>
      <c r="B30" s="72" t="s">
        <v>150</v>
      </c>
      <c r="C30" s="73" t="s">
        <v>48</v>
      </c>
      <c r="D30" s="74"/>
      <c r="E30" s="115">
        <v>1.0046285312205949E-2</v>
      </c>
      <c r="F30" s="115">
        <v>0.156373252627691</v>
      </c>
      <c r="G30" s="115">
        <v>1.1618494148375384E-4</v>
      </c>
      <c r="H30" s="115">
        <v>9.1183397328402599E-5</v>
      </c>
      <c r="I30" s="115">
        <v>2.5037551820029607E-3</v>
      </c>
      <c r="J30" s="115">
        <v>2.5037551820029607E-3</v>
      </c>
      <c r="K30" s="115">
        <v>2.5037551820029607E-3</v>
      </c>
      <c r="L30" s="115">
        <v>4.1452001017489525E-4</v>
      </c>
      <c r="M30" s="115">
        <v>0.75449225736444991</v>
      </c>
      <c r="N30" s="115">
        <v>4.0847017713132048E-3</v>
      </c>
      <c r="O30" s="115">
        <v>4.9786195057474683E-5</v>
      </c>
      <c r="P30" s="115">
        <v>1.5863292387141524E-5</v>
      </c>
      <c r="Q30" s="115">
        <v>5.4701008231522517E-7</v>
      </c>
      <c r="R30" s="115">
        <v>2.195778292834178E-4</v>
      </c>
      <c r="S30" s="115">
        <v>8.4402103834031079E-3</v>
      </c>
      <c r="T30" s="115">
        <v>3.4981925405933912E-4</v>
      </c>
      <c r="U30" s="115">
        <v>4.9569433997521758E-5</v>
      </c>
      <c r="V30" s="115">
        <v>4.9394625685947836E-3</v>
      </c>
      <c r="W30" s="115">
        <v>1.2571000000000001E-3</v>
      </c>
      <c r="X30" s="115">
        <v>1.5722028300000001E-5</v>
      </c>
      <c r="Y30" s="115">
        <v>2.4176916100000001E-5</v>
      </c>
      <c r="Z30" s="115">
        <v>1.1056303500000001E-5</v>
      </c>
      <c r="AA30" s="115">
        <v>2.76550082E-5</v>
      </c>
      <c r="AB30" s="115">
        <v>7.8610256100000007E-5</v>
      </c>
      <c r="AC30" s="115">
        <v>1.2573E-6</v>
      </c>
      <c r="AD30" s="115">
        <v>7.3249999999999997E-7</v>
      </c>
      <c r="AE30" s="97"/>
      <c r="AF30" s="115">
        <v>79.816064477799998</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0.32771307299098651</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15.206030780200001</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6.0556867100341721E-2</v>
      </c>
      <c r="J32" s="115">
        <v>0.1218686222844448</v>
      </c>
      <c r="K32" s="115">
        <v>0.15015578922670747</v>
      </c>
      <c r="L32" s="115">
        <v>1.2362608445963668E-2</v>
      </c>
      <c r="M32" s="115" t="s">
        <v>348</v>
      </c>
      <c r="N32" s="115">
        <v>0.51944393737939343</v>
      </c>
      <c r="O32" s="115">
        <v>2.1857851905419533E-3</v>
      </c>
      <c r="P32" s="115" t="s">
        <v>443</v>
      </c>
      <c r="Q32" s="115">
        <v>5.8971103550467183E-3</v>
      </c>
      <c r="R32" s="115">
        <v>0.19482665572408872</v>
      </c>
      <c r="S32" s="115">
        <v>4.2855021782387217</v>
      </c>
      <c r="T32" s="115">
        <v>2.9332807290393632E-2</v>
      </c>
      <c r="U32" s="115">
        <v>3.0031157845341458E-3</v>
      </c>
      <c r="V32" s="115">
        <v>1.2201127022311795</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3936.5945622432678</v>
      </c>
      <c r="AL32" s="75" t="s">
        <v>400</v>
      </c>
    </row>
    <row r="33" spans="1:38" ht="26.25" customHeight="1" thickBot="1" x14ac:dyDescent="0.3">
      <c r="A33" s="72" t="s">
        <v>113</v>
      </c>
      <c r="B33" s="72" t="s">
        <v>153</v>
      </c>
      <c r="C33" s="73" t="s">
        <v>51</v>
      </c>
      <c r="D33" s="74"/>
      <c r="E33" s="115" t="s">
        <v>348</v>
      </c>
      <c r="F33" s="115" t="s">
        <v>348</v>
      </c>
      <c r="G33" s="115" t="s">
        <v>348</v>
      </c>
      <c r="H33" s="115" t="s">
        <v>348</v>
      </c>
      <c r="I33" s="115">
        <v>1.9281233699605393E-2</v>
      </c>
      <c r="J33" s="115">
        <v>3.5705988332602578E-2</v>
      </c>
      <c r="K33" s="115">
        <v>7.1411976665205157E-2</v>
      </c>
      <c r="L33" s="115">
        <v>7.5696695265117439E-4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3936.5945622432678</v>
      </c>
      <c r="AL33" s="75" t="s">
        <v>400</v>
      </c>
    </row>
    <row r="34" spans="1:38" ht="26.25" customHeight="1" thickBot="1" x14ac:dyDescent="0.3">
      <c r="A34" s="72" t="s">
        <v>111</v>
      </c>
      <c r="B34" s="72" t="s">
        <v>154</v>
      </c>
      <c r="C34" s="73" t="s">
        <v>52</v>
      </c>
      <c r="D34" s="74"/>
      <c r="E34" s="115">
        <v>8.8022142815139079E-2</v>
      </c>
      <c r="F34" s="115">
        <v>7.8129580415078337E-3</v>
      </c>
      <c r="G34" s="115">
        <v>6.8598060438377463E-3</v>
      </c>
      <c r="H34" s="115">
        <v>1.1769983001532135E-5</v>
      </c>
      <c r="I34" s="115">
        <v>2.3012844064958841E-3</v>
      </c>
      <c r="J34" s="115">
        <v>2.4182621516644857E-3</v>
      </c>
      <c r="K34" s="115">
        <v>2.5532920180010811E-3</v>
      </c>
      <c r="L34" s="115">
        <v>1.4958348642223247E-3</v>
      </c>
      <c r="M34" s="115">
        <v>1.7972691834854896E-2</v>
      </c>
      <c r="N34" s="115" t="s">
        <v>443</v>
      </c>
      <c r="O34" s="115">
        <v>1.6824576928570476E-5</v>
      </c>
      <c r="P34" s="115" t="s">
        <v>443</v>
      </c>
      <c r="Q34" s="115" t="s">
        <v>443</v>
      </c>
      <c r="R34" s="115">
        <v>8.3978467673508414E-5</v>
      </c>
      <c r="S34" s="115">
        <v>2.8551234839299419E-3</v>
      </c>
      <c r="T34" s="115">
        <v>1.1755541304597737E-4</v>
      </c>
      <c r="U34" s="115">
        <v>1.6824576928570476E-5</v>
      </c>
      <c r="V34" s="115">
        <v>1.6795693534701684E-3</v>
      </c>
      <c r="W34" s="115" t="s">
        <v>443</v>
      </c>
      <c r="X34" s="115">
        <v>5.0401522301039435E-5</v>
      </c>
      <c r="Y34" s="115">
        <v>8.3978467673508414E-5</v>
      </c>
      <c r="Z34" s="115" t="s">
        <v>443</v>
      </c>
      <c r="AA34" s="115" t="s">
        <v>443</v>
      </c>
      <c r="AB34" s="115">
        <v>1.3437998997454785E-4</v>
      </c>
      <c r="AC34" s="115" t="s">
        <v>348</v>
      </c>
      <c r="AD34" s="115" t="s">
        <v>348</v>
      </c>
      <c r="AE34" s="97"/>
      <c r="AF34" s="122">
        <v>72.208484671976279</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5.1386390991590175E-2</v>
      </c>
      <c r="F36" s="115">
        <v>1.2455150171091802E-3</v>
      </c>
      <c r="G36" s="115">
        <v>1.2953356177935475E-3</v>
      </c>
      <c r="H36" s="115">
        <v>5.2026941571817751E-4</v>
      </c>
      <c r="I36" s="115">
        <v>7.1077390309697214E-4</v>
      </c>
      <c r="J36" s="115">
        <v>7.6154346760389879E-4</v>
      </c>
      <c r="K36" s="115">
        <v>7.6154346760389879E-4</v>
      </c>
      <c r="L36" s="115">
        <v>3.4376214472213377E-5</v>
      </c>
      <c r="M36" s="115">
        <v>2.733015808971001E-3</v>
      </c>
      <c r="N36" s="115">
        <v>9.2523972699539101E-5</v>
      </c>
      <c r="O36" s="115">
        <v>7.1172286691953156E-6</v>
      </c>
      <c r="P36" s="115">
        <v>2.1351686007585945E-5</v>
      </c>
      <c r="Q36" s="115">
        <v>2.8468914676781262E-5</v>
      </c>
      <c r="R36" s="115">
        <v>3.5586143345976576E-5</v>
      </c>
      <c r="S36" s="115">
        <v>6.2631612288918768E-4</v>
      </c>
      <c r="T36" s="115">
        <v>7.1172286691953141E-4</v>
      </c>
      <c r="U36" s="115">
        <v>7.1172286691953152E-5</v>
      </c>
      <c r="V36" s="115">
        <v>8.5406744030343783E-4</v>
      </c>
      <c r="W36" s="115">
        <v>9.2523972699539101E-5</v>
      </c>
      <c r="X36" s="115">
        <v>1.423445733839063E-6</v>
      </c>
      <c r="Y36" s="115">
        <v>7.1172286691953156E-6</v>
      </c>
      <c r="Z36" s="115">
        <v>7.1172286691953156E-6</v>
      </c>
      <c r="AA36" s="115">
        <v>7.1172286691953149E-7</v>
      </c>
      <c r="AB36" s="115">
        <v>1.6369625939149225E-5</v>
      </c>
      <c r="AC36" s="115">
        <v>5.6937829353562525E-5</v>
      </c>
      <c r="AD36" s="115">
        <v>2.7045468942942196E-5</v>
      </c>
      <c r="AE36" s="97"/>
      <c r="AF36" s="122">
        <v>30.604083277539853</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19.331871657754011</v>
      </c>
      <c r="AI37" s="122" t="s">
        <v>348</v>
      </c>
      <c r="AJ37" s="122" t="s">
        <v>348</v>
      </c>
      <c r="AK37" s="122" t="s">
        <v>355</v>
      </c>
      <c r="AL37" s="75" t="s">
        <v>9</v>
      </c>
    </row>
    <row r="38" spans="1:38" ht="26.25" customHeight="1" thickBot="1" x14ac:dyDescent="0.3">
      <c r="A38" s="72" t="s">
        <v>111</v>
      </c>
      <c r="B38" s="72" t="s">
        <v>158</v>
      </c>
      <c r="C38" s="73" t="s">
        <v>258</v>
      </c>
      <c r="D38" s="80"/>
      <c r="E38" s="115">
        <v>8.9618996322881547E-3</v>
      </c>
      <c r="F38" s="115">
        <v>5.7288118505527765E-4</v>
      </c>
      <c r="G38" s="115">
        <v>1.9222765598868183E-5</v>
      </c>
      <c r="H38" s="115">
        <v>2.0087354742061925E-6</v>
      </c>
      <c r="I38" s="115">
        <v>4.7320024314926446E-4</v>
      </c>
      <c r="J38" s="115">
        <v>5.5712081877960654E-4</v>
      </c>
      <c r="K38" s="115">
        <v>1.2109151017982813E-3</v>
      </c>
      <c r="L38" s="115">
        <v>2.6077525317704138E-4</v>
      </c>
      <c r="M38" s="115">
        <v>3.4125361435608545E-3</v>
      </c>
      <c r="N38" s="115">
        <v>2.3262825700530541E-8</v>
      </c>
      <c r="O38" s="115">
        <v>3.4798548736555929E-6</v>
      </c>
      <c r="P38" s="115" t="s">
        <v>443</v>
      </c>
      <c r="Q38" s="115" t="s">
        <v>443</v>
      </c>
      <c r="R38" s="115">
        <v>1.3789982905706809E-5</v>
      </c>
      <c r="S38" s="115">
        <v>5.1250884339849E-4</v>
      </c>
      <c r="T38" s="115">
        <v>1.8821924086730606E-5</v>
      </c>
      <c r="U38" s="115">
        <v>2.5548812039935281E-6</v>
      </c>
      <c r="V38" s="115">
        <v>2.8701707639038461E-4</v>
      </c>
      <c r="W38" s="115" t="s">
        <v>443</v>
      </c>
      <c r="X38" s="115">
        <v>7.6606394996691325E-6</v>
      </c>
      <c r="Y38" s="115">
        <v>1.2764120836542936E-5</v>
      </c>
      <c r="Z38" s="115" t="s">
        <v>348</v>
      </c>
      <c r="AA38" s="115" t="s">
        <v>348</v>
      </c>
      <c r="AB38" s="115">
        <v>2.0424760336212068E-5</v>
      </c>
      <c r="AC38" s="115" t="s">
        <v>443</v>
      </c>
      <c r="AD38" s="115" t="s">
        <v>348</v>
      </c>
      <c r="AE38" s="97"/>
      <c r="AF38" s="122">
        <v>10.920707311021749</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0.88790053697091986</v>
      </c>
      <c r="F39" s="115">
        <v>0.34282177728505164</v>
      </c>
      <c r="G39" s="115">
        <v>0.39947972524334752</v>
      </c>
      <c r="H39" s="115">
        <v>4.1693861536889175E-4</v>
      </c>
      <c r="I39" s="115">
        <v>8.3847149126608914E-2</v>
      </c>
      <c r="J39" s="115">
        <v>9.6355307587675673E-2</v>
      </c>
      <c r="K39" s="115">
        <v>9.6355307587675673E-2</v>
      </c>
      <c r="L39" s="115">
        <v>4.2379340363592637E-2</v>
      </c>
      <c r="M39" s="115">
        <v>0.7148654154290226</v>
      </c>
      <c r="N39" s="115">
        <v>3.3479166385873262E-2</v>
      </c>
      <c r="O39" s="115">
        <v>6.355596903920396E-4</v>
      </c>
      <c r="P39" s="115">
        <v>1.5449127641135583E-3</v>
      </c>
      <c r="Q39" s="115">
        <v>3.2126672255891257E-3</v>
      </c>
      <c r="R39" s="115">
        <v>4.1840498176225982E-2</v>
      </c>
      <c r="S39" s="115">
        <v>1.2537485788934117E-2</v>
      </c>
      <c r="T39" s="115">
        <v>0.52131990585045151</v>
      </c>
      <c r="U39" s="115">
        <v>1.0711636216407985E-3</v>
      </c>
      <c r="V39" s="115">
        <v>8.328316205223657E-2</v>
      </c>
      <c r="W39" s="115">
        <v>2.5016316922133509E-2</v>
      </c>
      <c r="X39" s="115">
        <v>7.9218336920089429E-6</v>
      </c>
      <c r="Y39" s="115">
        <v>6.2540792305333748E-5</v>
      </c>
      <c r="Z39" s="115">
        <v>7.087956461271159E-6</v>
      </c>
      <c r="AA39" s="115">
        <v>6.254079230533376E-6</v>
      </c>
      <c r="AB39" s="115">
        <v>8.3804661689147226E-5</v>
      </c>
      <c r="AC39" s="115">
        <v>9.1726495381156184E-4</v>
      </c>
      <c r="AD39" s="115">
        <v>5.4202019997955926E-7</v>
      </c>
      <c r="AE39" s="97"/>
      <c r="AF39" s="122">
        <v>4171.6726044749175</v>
      </c>
      <c r="AG39" s="122" t="s">
        <v>348</v>
      </c>
      <c r="AH39" s="122">
        <v>11277.455036660665</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1.8744497303585645</v>
      </c>
      <c r="F41" s="115">
        <v>0.1873154187701874</v>
      </c>
      <c r="G41" s="115">
        <v>0.84515230272186226</v>
      </c>
      <c r="H41" s="115">
        <v>5.2493462402317488E-3</v>
      </c>
      <c r="I41" s="115">
        <v>0.14647915605451853</v>
      </c>
      <c r="J41" s="115">
        <v>0.14803950523790338</v>
      </c>
      <c r="K41" s="115">
        <v>0.15850371013836209</v>
      </c>
      <c r="L41" s="115">
        <v>1.0673845878020916E-2</v>
      </c>
      <c r="M41" s="115">
        <v>1.9567608981837494</v>
      </c>
      <c r="N41" s="115">
        <v>2.3363042770506902E-2</v>
      </c>
      <c r="O41" s="115">
        <v>4.3488138279557716E-4</v>
      </c>
      <c r="P41" s="115">
        <v>4.1632494647314399E-3</v>
      </c>
      <c r="Q41" s="115">
        <v>3.9079562995678729E-3</v>
      </c>
      <c r="R41" s="115">
        <v>8.2143676703379433E-3</v>
      </c>
      <c r="S41" s="115">
        <v>7.1406865034695857E-3</v>
      </c>
      <c r="T41" s="115">
        <v>2.5747534598321445E-3</v>
      </c>
      <c r="U41" s="115">
        <v>1.2618032855352399E-3</v>
      </c>
      <c r="V41" s="115">
        <v>6.6383749846396847E-2</v>
      </c>
      <c r="W41" s="115">
        <v>0.17224543860696409</v>
      </c>
      <c r="X41" s="115">
        <v>4.053905332095438E-2</v>
      </c>
      <c r="Y41" s="115">
        <v>6.1266911240917134E-2</v>
      </c>
      <c r="Z41" s="115">
        <v>2.4530199015018947E-2</v>
      </c>
      <c r="AA41" s="115">
        <v>2.110117803637955E-2</v>
      </c>
      <c r="AB41" s="115">
        <v>0.14743734161327002</v>
      </c>
      <c r="AC41" s="115">
        <v>1.9974982504156975E-4</v>
      </c>
      <c r="AD41" s="115">
        <v>2.4031448234913436E-2</v>
      </c>
      <c r="AE41" s="97"/>
      <c r="AF41" s="122">
        <v>9323.5330330138277</v>
      </c>
      <c r="AG41" s="122">
        <v>138.1644</v>
      </c>
      <c r="AH41" s="122">
        <v>22724.057321382923</v>
      </c>
      <c r="AI41" s="122">
        <v>149.03932914669198</v>
      </c>
      <c r="AJ41" s="122" t="s">
        <v>348</v>
      </c>
      <c r="AK41" s="122" t="s">
        <v>355</v>
      </c>
      <c r="AL41" s="75" t="s">
        <v>9</v>
      </c>
    </row>
    <row r="42" spans="1:38" ht="26.25" customHeight="1" thickBot="1" x14ac:dyDescent="0.3">
      <c r="A42" s="72" t="s">
        <v>111</v>
      </c>
      <c r="B42" s="72" t="s">
        <v>162</v>
      </c>
      <c r="C42" s="73" t="s">
        <v>54</v>
      </c>
      <c r="D42" s="74"/>
      <c r="E42" s="115">
        <v>2.6462106675045317E-3</v>
      </c>
      <c r="F42" s="115">
        <v>8.8772936001344074E-2</v>
      </c>
      <c r="G42" s="115">
        <v>2.4934258168339587E-5</v>
      </c>
      <c r="H42" s="115">
        <v>6.2608805048566104E-6</v>
      </c>
      <c r="I42" s="115">
        <v>3.0723688219252819E-4</v>
      </c>
      <c r="J42" s="115">
        <v>3.2115959239924821E-4</v>
      </c>
      <c r="K42" s="115">
        <v>3.3674059853812827E-4</v>
      </c>
      <c r="L42" s="115">
        <v>3.6285479827365682E-5</v>
      </c>
      <c r="M42" s="115">
        <v>0.20514287277936052</v>
      </c>
      <c r="N42" s="115">
        <v>6.5304669124967968E-4</v>
      </c>
      <c r="O42" s="115">
        <v>4.2444397536223575E-6</v>
      </c>
      <c r="P42" s="115" t="s">
        <v>443</v>
      </c>
      <c r="Q42" s="115" t="s">
        <v>443</v>
      </c>
      <c r="R42" s="115">
        <v>4.7024649324937388E-5</v>
      </c>
      <c r="S42" s="115">
        <v>1.2673966568962163E-3</v>
      </c>
      <c r="T42" s="115">
        <v>3.1664062589801269E-5</v>
      </c>
      <c r="U42" s="115">
        <v>3.9130976409823572E-6</v>
      </c>
      <c r="V42" s="115">
        <v>6.0152207842322782E-4</v>
      </c>
      <c r="W42" s="115" t="s">
        <v>443</v>
      </c>
      <c r="X42" s="115">
        <v>1.0842610626121321E-5</v>
      </c>
      <c r="Y42" s="115">
        <v>1.1973090262215425E-5</v>
      </c>
      <c r="Z42" s="115" t="s">
        <v>348</v>
      </c>
      <c r="AA42" s="115" t="s">
        <v>348</v>
      </c>
      <c r="AB42" s="115">
        <v>2.2815700888336746E-5</v>
      </c>
      <c r="AC42" s="115" t="s">
        <v>443</v>
      </c>
      <c r="AD42" s="115" t="s">
        <v>348</v>
      </c>
      <c r="AE42" s="97"/>
      <c r="AF42" s="122">
        <v>17.129193613636176</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1.9189600560543492E-3</v>
      </c>
      <c r="F44" s="115">
        <v>1.0357771012810895E-2</v>
      </c>
      <c r="G44" s="115">
        <v>5.7757034995978889E-6</v>
      </c>
      <c r="H44" s="115">
        <v>4.4629779208071033E-7</v>
      </c>
      <c r="I44" s="115">
        <v>2.6548118031675467E-4</v>
      </c>
      <c r="J44" s="115">
        <v>2.7278490667521622E-4</v>
      </c>
      <c r="K44" s="115">
        <v>3.46549192224447E-4</v>
      </c>
      <c r="L44" s="115">
        <v>5.0283229323866889E-5</v>
      </c>
      <c r="M44" s="115">
        <v>2.5740041018133174E-2</v>
      </c>
      <c r="N44" s="115">
        <v>6.7472203344011924E-5</v>
      </c>
      <c r="O44" s="115">
        <v>1.8824169931190019E-6</v>
      </c>
      <c r="P44" s="115" t="s">
        <v>443</v>
      </c>
      <c r="Q44" s="115" t="s">
        <v>443</v>
      </c>
      <c r="R44" s="115">
        <v>6.1218326550334654E-6</v>
      </c>
      <c r="S44" s="115">
        <v>2.547304020574379E-4</v>
      </c>
      <c r="T44" s="115">
        <v>7.7809127832560841E-6</v>
      </c>
      <c r="U44" s="115">
        <v>8.2953941101130936E-7</v>
      </c>
      <c r="V44" s="115">
        <v>1.4770729146805402E-4</v>
      </c>
      <c r="W44" s="115" t="s">
        <v>443</v>
      </c>
      <c r="X44" s="115">
        <v>2.8929533211339282E-6</v>
      </c>
      <c r="Y44" s="115">
        <v>3.7434366069565433E-6</v>
      </c>
      <c r="Z44" s="115" t="s">
        <v>348</v>
      </c>
      <c r="AA44" s="115" t="s">
        <v>348</v>
      </c>
      <c r="AB44" s="115">
        <v>6.6363899280904703E-6</v>
      </c>
      <c r="AC44" s="115" t="s">
        <v>443</v>
      </c>
      <c r="AD44" s="115" t="s">
        <v>348</v>
      </c>
      <c r="AE44" s="97"/>
      <c r="AF44" s="122">
        <v>3.5853856887027753</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1.0750380317163433E-4</v>
      </c>
      <c r="F47" s="115">
        <v>1.4692614452537995E-5</v>
      </c>
      <c r="G47" s="115">
        <v>1.8509015045077284E-7</v>
      </c>
      <c r="H47" s="115">
        <v>1.7967010986198893E-8</v>
      </c>
      <c r="I47" s="115">
        <v>1.5635719598477321E-5</v>
      </c>
      <c r="J47" s="115">
        <v>1.1233582768074026E-4</v>
      </c>
      <c r="K47" s="115">
        <v>8.2815748948660266E-4</v>
      </c>
      <c r="L47" s="115">
        <v>5.477610332880515E-6</v>
      </c>
      <c r="M47" s="115">
        <v>5.0732316643276291E-5</v>
      </c>
      <c r="N47" s="115">
        <v>3.0264380310574448E-9</v>
      </c>
      <c r="O47" s="115">
        <v>2.3888395492599473E-6</v>
      </c>
      <c r="P47" s="115" t="s">
        <v>443</v>
      </c>
      <c r="Q47" s="115" t="s">
        <v>443</v>
      </c>
      <c r="R47" s="115">
        <v>3.3122540818301768E-6</v>
      </c>
      <c r="S47" s="115">
        <v>2.4201934048842446E-4</v>
      </c>
      <c r="T47" s="115">
        <v>3.3262567322304018E-6</v>
      </c>
      <c r="U47" s="115">
        <v>2.4602743424017596E-8</v>
      </c>
      <c r="V47" s="115">
        <v>1.0625189672013614E-4</v>
      </c>
      <c r="W47" s="115" t="s">
        <v>443</v>
      </c>
      <c r="X47" s="115">
        <v>6.8548457357190197E-8</v>
      </c>
      <c r="Y47" s="115">
        <v>1.1590786685989113E-7</v>
      </c>
      <c r="Z47" s="115" t="s">
        <v>348</v>
      </c>
      <c r="AA47" s="115" t="s">
        <v>348</v>
      </c>
      <c r="AB47" s="115">
        <v>1.8445632421708129E-7</v>
      </c>
      <c r="AC47" s="115" t="s">
        <v>443</v>
      </c>
      <c r="AD47" s="115" t="s">
        <v>348</v>
      </c>
      <c r="AE47" s="97"/>
      <c r="AF47" s="122">
        <v>0.10504336977333849</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0.29590127859242488</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0.37662517000404111</v>
      </c>
      <c r="AL53" s="75" t="s">
        <v>322</v>
      </c>
    </row>
    <row r="54" spans="1:38" ht="37.5" customHeight="1" thickBot="1" x14ac:dyDescent="0.3">
      <c r="A54" s="72" t="s">
        <v>106</v>
      </c>
      <c r="B54" s="76" t="s">
        <v>172</v>
      </c>
      <c r="C54" s="79" t="s">
        <v>267</v>
      </c>
      <c r="D54" s="81"/>
      <c r="E54" s="115" t="s">
        <v>348</v>
      </c>
      <c r="F54" s="115">
        <v>0.31722091686599996</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35425.651913045076</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2.3595924250896062E-2</v>
      </c>
      <c r="J61" s="115">
        <v>0.23595924250896058</v>
      </c>
      <c r="K61" s="115">
        <v>0.78941878494623674</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74121.530465949822</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2.1866289311370308</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999899</v>
      </c>
      <c r="AL82" s="75" t="s">
        <v>347</v>
      </c>
    </row>
    <row r="83" spans="1:38" ht="26.25" customHeight="1" thickBot="1" x14ac:dyDescent="0.3">
      <c r="A83" s="72" t="s">
        <v>104</v>
      </c>
      <c r="B83" s="85" t="s">
        <v>202</v>
      </c>
      <c r="C83" s="86" t="s">
        <v>66</v>
      </c>
      <c r="D83" s="74"/>
      <c r="E83" s="115" t="s">
        <v>443</v>
      </c>
      <c r="F83" s="115">
        <v>8.274843323076924E-4</v>
      </c>
      <c r="G83" s="115" t="s">
        <v>443</v>
      </c>
      <c r="H83" s="115" t="s">
        <v>348</v>
      </c>
      <c r="I83" s="115">
        <v>2.068710830769231E-4</v>
      </c>
      <c r="J83" s="115">
        <v>1.5515331230769233E-3</v>
      </c>
      <c r="K83" s="115">
        <v>7.2404879076923088E-3</v>
      </c>
      <c r="L83" s="115">
        <v>1.1791651735384618E-5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1.7389953787198515</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1.4014689999999998E-2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5.3067978255962843E-3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999899</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0.83138261090909071</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4.9550986415368391E-3</v>
      </c>
      <c r="F91" s="115">
        <v>1.3299833263695904E-2</v>
      </c>
      <c r="G91" s="115">
        <v>1.4770903738439269E-3</v>
      </c>
      <c r="H91" s="115">
        <v>1.1403782653788844E-2</v>
      </c>
      <c r="I91" s="115">
        <v>7.5967167417496068E-2</v>
      </c>
      <c r="J91" s="115">
        <v>7.7605806059823271E-2</v>
      </c>
      <c r="K91" s="115">
        <v>7.7944257684363971E-2</v>
      </c>
      <c r="L91" s="115">
        <v>3.3386978130972155E-4</v>
      </c>
      <c r="M91" s="115">
        <v>0.15165344947629139</v>
      </c>
      <c r="N91" s="115">
        <v>2.7096836318297925E-2</v>
      </c>
      <c r="O91" s="115">
        <v>1.7496056854384403E-2</v>
      </c>
      <c r="P91" s="115">
        <v>3.8665261536118429E-4</v>
      </c>
      <c r="Q91" s="115">
        <v>6.3009428292859138E-5</v>
      </c>
      <c r="R91" s="115">
        <v>1.172883952641302E-2</v>
      </c>
      <c r="S91" s="115">
        <v>0.47476828889168948</v>
      </c>
      <c r="T91" s="115">
        <v>2.6674733260998104E-2</v>
      </c>
      <c r="U91" s="115">
        <v>2.6503785729211546E-3</v>
      </c>
      <c r="V91" s="115">
        <v>0.27366866760439273</v>
      </c>
      <c r="W91" s="115">
        <v>2.7478994346479143E-4</v>
      </c>
      <c r="X91" s="115">
        <v>3.050168372459185E-4</v>
      </c>
      <c r="Y91" s="115">
        <v>1.2365547455915613E-4</v>
      </c>
      <c r="Z91" s="115">
        <v>1.2365547455915613E-4</v>
      </c>
      <c r="AA91" s="115">
        <v>1.2365547455915613E-4</v>
      </c>
      <c r="AB91" s="115">
        <v>6.7598326092338686E-4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0.17162128958059605</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3.2552871523586083E-5</v>
      </c>
      <c r="F99" s="115">
        <v>1.3426343994652537E-3</v>
      </c>
      <c r="G99" s="115" t="s">
        <v>348</v>
      </c>
      <c r="H99" s="115">
        <v>1.14119707847405E-3</v>
      </c>
      <c r="I99" s="115">
        <v>2.6239999999999999E-5</v>
      </c>
      <c r="J99" s="115">
        <v>4.032E-5</v>
      </c>
      <c r="K99" s="115">
        <v>8.8319999999999995E-5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6.4000000000000001E-2</v>
      </c>
      <c r="AL99" s="75" t="s">
        <v>351</v>
      </c>
    </row>
    <row r="100" spans="1:38" ht="26.25" customHeight="1" thickBot="1" x14ac:dyDescent="0.3">
      <c r="A100" s="72" t="s">
        <v>108</v>
      </c>
      <c r="B100" s="72" t="s">
        <v>211</v>
      </c>
      <c r="C100" s="73" t="s">
        <v>376</v>
      </c>
      <c r="D100" s="88"/>
      <c r="E100" s="115">
        <v>1.3804343510834686E-4</v>
      </c>
      <c r="F100" s="115">
        <v>3.2850785398554124E-3</v>
      </c>
      <c r="G100" s="115" t="s">
        <v>348</v>
      </c>
      <c r="H100" s="115">
        <v>2.6403552542502615E-3</v>
      </c>
      <c r="I100" s="115">
        <v>5.7211999999999994E-5</v>
      </c>
      <c r="J100" s="115">
        <v>8.5862000000000012E-5</v>
      </c>
      <c r="K100" s="115">
        <v>1.8758199999999999E-4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0.31980000000000003</v>
      </c>
      <c r="AL100" s="75" t="s">
        <v>351</v>
      </c>
    </row>
    <row r="101" spans="1:38" ht="26.25" customHeight="1" thickBot="1" x14ac:dyDescent="0.3">
      <c r="A101" s="72" t="s">
        <v>108</v>
      </c>
      <c r="B101" s="72" t="s">
        <v>213</v>
      </c>
      <c r="C101" s="73" t="s">
        <v>253</v>
      </c>
      <c r="D101" s="88"/>
      <c r="E101" s="115">
        <v>2.6628537641847831E-7</v>
      </c>
      <c r="F101" s="115">
        <v>2.2860001313142555E-6</v>
      </c>
      <c r="G101" s="115" t="s">
        <v>348</v>
      </c>
      <c r="H101" s="115">
        <v>8.5871043577622144E-6</v>
      </c>
      <c r="I101" s="115">
        <v>2.0000000000000002E-7</v>
      </c>
      <c r="J101" s="115">
        <v>5.9999999999999997E-7</v>
      </c>
      <c r="K101" s="115">
        <v>1.4000000000000001E-6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0.01</v>
      </c>
      <c r="AL101" s="75" t="s">
        <v>351</v>
      </c>
    </row>
    <row r="102" spans="1:38" ht="26.25" customHeight="1" thickBot="1" x14ac:dyDescent="0.3">
      <c r="A102" s="72" t="s">
        <v>108</v>
      </c>
      <c r="B102" s="72" t="s">
        <v>214</v>
      </c>
      <c r="C102" s="73" t="s">
        <v>377</v>
      </c>
      <c r="D102" s="88"/>
      <c r="E102" s="115">
        <v>1.2492232724201646E-7</v>
      </c>
      <c r="F102" s="115">
        <v>1.0900706054744724E-6</v>
      </c>
      <c r="G102" s="115" t="s">
        <v>348</v>
      </c>
      <c r="H102" s="115">
        <v>1.0153540810670749E-5</v>
      </c>
      <c r="I102" s="115">
        <v>1.2E-8</v>
      </c>
      <c r="J102" s="115">
        <v>2.8000000000000002E-7</v>
      </c>
      <c r="K102" s="115">
        <v>2.1000000000000002E-6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2E-3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2.5417785205479452E-7</v>
      </c>
      <c r="F104" s="115">
        <v>2.9144383561643839E-6</v>
      </c>
      <c r="G104" s="115" t="s">
        <v>348</v>
      </c>
      <c r="H104" s="115">
        <v>5.2796451945205488E-6</v>
      </c>
      <c r="I104" s="115">
        <v>1.0000000000000001E-7</v>
      </c>
      <c r="J104" s="115">
        <v>2.9999999999999999E-7</v>
      </c>
      <c r="K104" s="115">
        <v>7.0000000000000007E-7</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5.0000000000000001E-3</v>
      </c>
      <c r="AL104" s="75" t="s">
        <v>351</v>
      </c>
    </row>
    <row r="105" spans="1:38" ht="26.25" customHeight="1" thickBot="1" x14ac:dyDescent="0.3">
      <c r="A105" s="72" t="s">
        <v>108</v>
      </c>
      <c r="B105" s="72" t="s">
        <v>307</v>
      </c>
      <c r="C105" s="73" t="s">
        <v>256</v>
      </c>
      <c r="D105" s="88"/>
      <c r="E105" s="115">
        <v>1.6222212687975648E-5</v>
      </c>
      <c r="F105" s="115">
        <v>2.0478870684931507E-4</v>
      </c>
      <c r="G105" s="115" t="s">
        <v>348</v>
      </c>
      <c r="H105" s="115">
        <v>4.1363517811263318E-4</v>
      </c>
      <c r="I105" s="115">
        <v>4.760000000000001E-6</v>
      </c>
      <c r="J105" s="115">
        <v>7.4800000000000004E-6</v>
      </c>
      <c r="K105" s="115">
        <v>1.632E-5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3.4000000000000002E-2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1.091124751479324E-6</v>
      </c>
      <c r="F107" s="115">
        <v>2.5904999999999997E-5</v>
      </c>
      <c r="G107" s="115" t="s">
        <v>348</v>
      </c>
      <c r="H107" s="115">
        <v>4.3514525929679388E-5</v>
      </c>
      <c r="I107" s="115">
        <v>4.7100000000000002E-7</v>
      </c>
      <c r="J107" s="115">
        <v>6.28E-6</v>
      </c>
      <c r="K107" s="115">
        <v>2.9829999999999997E-5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0.157</v>
      </c>
      <c r="AL107" s="75" t="s">
        <v>351</v>
      </c>
    </row>
    <row r="108" spans="1:38" ht="26.25" customHeight="1" thickBot="1" x14ac:dyDescent="0.3">
      <c r="A108" s="72" t="s">
        <v>108</v>
      </c>
      <c r="B108" s="72" t="s">
        <v>309</v>
      </c>
      <c r="C108" s="73" t="s">
        <v>379</v>
      </c>
      <c r="D108" s="88"/>
      <c r="E108" s="115">
        <v>2.5315968415664587E-6</v>
      </c>
      <c r="F108" s="115">
        <v>5.4755999999999995E-5</v>
      </c>
      <c r="G108" s="115" t="s">
        <v>348</v>
      </c>
      <c r="H108" s="115">
        <v>5.2778456783428182E-5</v>
      </c>
      <c r="I108" s="115">
        <v>1.0139999999999999E-6</v>
      </c>
      <c r="J108" s="115">
        <v>1.0140000000000001E-5</v>
      </c>
      <c r="K108" s="115">
        <v>2.0280000000000002E-5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0.50700000000000001</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1.1229580122569989E-6</v>
      </c>
      <c r="F110" s="115">
        <v>4.8601199999999991E-5</v>
      </c>
      <c r="G110" s="115" t="s">
        <v>348</v>
      </c>
      <c r="H110" s="115">
        <v>3.1214673952589113E-5</v>
      </c>
      <c r="I110" s="115">
        <v>1.576E-6</v>
      </c>
      <c r="J110" s="115">
        <v>1.2562000000000001E-5</v>
      </c>
      <c r="K110" s="115">
        <v>1.6961999999999998E-5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0.27080000000000004</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1.0727379648494397E-3</v>
      </c>
      <c r="F112" s="115" t="s">
        <v>443</v>
      </c>
      <c r="G112" s="115" t="s">
        <v>348</v>
      </c>
      <c r="H112" s="115">
        <v>2.27956817530506E-3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26818.449121235997</v>
      </c>
      <c r="AL112" s="75" t="s">
        <v>433</v>
      </c>
    </row>
    <row r="113" spans="1:38" ht="26.25" customHeight="1" thickBot="1" x14ac:dyDescent="0.3">
      <c r="A113" s="72" t="s">
        <v>118</v>
      </c>
      <c r="B113" s="89" t="s">
        <v>230</v>
      </c>
      <c r="C113" s="90" t="s">
        <v>124</v>
      </c>
      <c r="D113" s="74"/>
      <c r="E113" s="115">
        <v>1.0619745469979025E-3</v>
      </c>
      <c r="F113" s="115" t="s">
        <v>443</v>
      </c>
      <c r="G113" s="115" t="s">
        <v>348</v>
      </c>
      <c r="H113" s="115">
        <v>2.5633278934785206E-3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11265.88057059249</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2.700800842056001E-3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15283.483104355071</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1.7065055000000001E-5</v>
      </c>
      <c r="J119" s="115">
        <v>3.0633410000000005E-4</v>
      </c>
      <c r="K119" s="115">
        <v>3.0633410000000005E-4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247.56</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2.129016E-4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247.56</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3.1471199999999998E-3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13.113</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v>2.2663573421955385E-3</v>
      </c>
      <c r="F132" s="115">
        <v>5.3617535999999997E-3</v>
      </c>
      <c r="G132" s="115">
        <v>2.54380237790002E-4</v>
      </c>
      <c r="H132" s="115" t="s">
        <v>443</v>
      </c>
      <c r="I132" s="115">
        <v>1.8776774816037408E-5</v>
      </c>
      <c r="J132" s="115">
        <v>6.9986160677957597E-5</v>
      </c>
      <c r="K132" s="115">
        <v>8.8762935493994988E-5</v>
      </c>
      <c r="L132" s="115">
        <v>2.4495156237285161E-6</v>
      </c>
      <c r="M132" s="115">
        <v>2.0162052380566701E-4</v>
      </c>
      <c r="N132" s="115">
        <v>0.31915199999999999</v>
      </c>
      <c r="O132" s="115">
        <v>0.10212863999999999</v>
      </c>
      <c r="P132" s="115">
        <v>1.4680991999999997E-2</v>
      </c>
      <c r="Q132" s="115">
        <v>3.0000288E-2</v>
      </c>
      <c r="R132" s="115">
        <v>8.9362559999999994E-2</v>
      </c>
      <c r="S132" s="115">
        <v>0.25532159999999998</v>
      </c>
      <c r="T132" s="115">
        <v>5.1064319999999996E-2</v>
      </c>
      <c r="U132" s="115">
        <v>9.5745599999999987E-4</v>
      </c>
      <c r="V132" s="115">
        <v>0.42128063999999998</v>
      </c>
      <c r="W132" s="115">
        <v>0.31915199999999999</v>
      </c>
      <c r="X132" s="115">
        <v>3.2553504000000003E-6</v>
      </c>
      <c r="Y132" s="115">
        <v>4.4681280000000006E-7</v>
      </c>
      <c r="Z132" s="115">
        <v>3.8936544000000003E-6</v>
      </c>
      <c r="AA132" s="115">
        <v>6.383040000000001E-7</v>
      </c>
      <c r="AB132" s="115">
        <v>8.2341216000000001E-6</v>
      </c>
      <c r="AC132" s="115">
        <v>3.0000288E-2</v>
      </c>
      <c r="AD132" s="115">
        <v>2.8723679999999998E-2</v>
      </c>
      <c r="AE132" s="97"/>
      <c r="AF132" s="122" t="s">
        <v>442</v>
      </c>
      <c r="AG132" s="122" t="s">
        <v>442</v>
      </c>
      <c r="AH132" s="122" t="s">
        <v>442</v>
      </c>
      <c r="AI132" s="122" t="s">
        <v>442</v>
      </c>
      <c r="AJ132" s="122" t="s">
        <v>442</v>
      </c>
      <c r="AK132" s="122">
        <v>6.3830400000000003</v>
      </c>
      <c r="AL132" s="75" t="s">
        <v>438</v>
      </c>
    </row>
    <row r="133" spans="1:38" ht="26.25" customHeight="1" thickBot="1" x14ac:dyDescent="0.3">
      <c r="A133" s="72" t="s">
        <v>109</v>
      </c>
      <c r="B133" s="76" t="s">
        <v>301</v>
      </c>
      <c r="C133" s="86" t="s">
        <v>88</v>
      </c>
      <c r="D133" s="74"/>
      <c r="E133" s="115">
        <v>5.1199500000000007E-3</v>
      </c>
      <c r="F133" s="115">
        <v>8.0678000000000002E-5</v>
      </c>
      <c r="G133" s="115">
        <v>7.0127800000000006E-4</v>
      </c>
      <c r="H133" s="115" t="s">
        <v>348</v>
      </c>
      <c r="I133" s="115">
        <v>2.1534820000000001E-4</v>
      </c>
      <c r="J133" s="115">
        <v>2.1534820000000001E-4</v>
      </c>
      <c r="K133" s="115">
        <v>2.3930336000000003E-4</v>
      </c>
      <c r="L133" s="115" t="s">
        <v>443</v>
      </c>
      <c r="M133" s="115">
        <v>8.6884000000000006E-4</v>
      </c>
      <c r="N133" s="115">
        <v>1.8636618E-4</v>
      </c>
      <c r="O133" s="115">
        <v>3.121618E-5</v>
      </c>
      <c r="P133" s="115">
        <v>9.2469400000000004E-3</v>
      </c>
      <c r="Q133" s="115">
        <v>8.4463660000000013E-5</v>
      </c>
      <c r="R133" s="115">
        <v>8.4153360000000004E-5</v>
      </c>
      <c r="S133" s="115">
        <v>7.714058000000001E-5</v>
      </c>
      <c r="T133" s="115">
        <v>1.0754998E-4</v>
      </c>
      <c r="U133" s="115">
        <v>1.2275468E-4</v>
      </c>
      <c r="V133" s="115">
        <v>9.9370471999999993E-4</v>
      </c>
      <c r="W133" s="115">
        <v>1.6756200000000001E-4</v>
      </c>
      <c r="X133" s="115">
        <v>8.1919200000000005E-8</v>
      </c>
      <c r="Y133" s="115">
        <v>4.4745260000000005E-8</v>
      </c>
      <c r="Z133" s="115">
        <v>3.9966640000000007E-8</v>
      </c>
      <c r="AA133" s="115">
        <v>4.3379940000000003E-8</v>
      </c>
      <c r="AB133" s="115">
        <v>2.1001104000000003E-7</v>
      </c>
      <c r="AC133" s="115">
        <v>9.3090000000000002E-4</v>
      </c>
      <c r="AD133" s="115">
        <v>2.5444600000000001E-3</v>
      </c>
      <c r="AE133" s="97"/>
      <c r="AF133" s="122" t="s">
        <v>348</v>
      </c>
      <c r="AG133" s="122" t="s">
        <v>348</v>
      </c>
      <c r="AH133" s="122" t="s">
        <v>348</v>
      </c>
      <c r="AI133" s="122" t="s">
        <v>348</v>
      </c>
      <c r="AJ133" s="122" t="s">
        <v>348</v>
      </c>
      <c r="AK133" s="122">
        <v>6206</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4.3250217E-4</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28833478</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4.3038639999999996E-2</v>
      </c>
      <c r="J139" s="115">
        <v>4.3038639999999996E-2</v>
      </c>
      <c r="K139" s="115">
        <v>4.3038639999999996E-2</v>
      </c>
      <c r="L139" s="115" t="s">
        <v>443</v>
      </c>
      <c r="M139" s="115" t="s">
        <v>443</v>
      </c>
      <c r="N139" s="115">
        <v>1.2572000000000001E-4</v>
      </c>
      <c r="O139" s="115">
        <v>2.5152000000000003E-4</v>
      </c>
      <c r="P139" s="115">
        <v>2.5152000000000003E-4</v>
      </c>
      <c r="Q139" s="115">
        <v>3.9882000000000003E-4</v>
      </c>
      <c r="R139" s="115">
        <v>3.7912999999999998E-4</v>
      </c>
      <c r="S139" s="115">
        <v>8.8396000000000004E-4</v>
      </c>
      <c r="T139" s="115" t="s">
        <v>443</v>
      </c>
      <c r="U139" s="115" t="s">
        <v>443</v>
      </c>
      <c r="V139" s="115" t="s">
        <v>443</v>
      </c>
      <c r="W139" s="115">
        <v>0.42752000000000001</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1105</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9.7374057502785814</v>
      </c>
      <c r="F141" s="116">
        <f t="shared" ref="F141:AD141" si="0">SUM(F14:F140)</f>
        <v>8.2605623130602144</v>
      </c>
      <c r="G141" s="116">
        <f t="shared" si="0"/>
        <v>1.3239955633084382</v>
      </c>
      <c r="H141" s="116">
        <f t="shared" si="0"/>
        <v>0.11091798242069539</v>
      </c>
      <c r="I141" s="116">
        <f t="shared" si="0"/>
        <v>0.74195011129806365</v>
      </c>
      <c r="J141" s="116">
        <f t="shared" si="0"/>
        <v>1.0569831952810871</v>
      </c>
      <c r="K141" s="116">
        <f t="shared" si="0"/>
        <v>1.7492226025265152</v>
      </c>
      <c r="L141" s="116">
        <f t="shared" si="0"/>
        <v>0.26060798855000972</v>
      </c>
      <c r="M141" s="116">
        <f t="shared" si="0"/>
        <v>15.028506678338637</v>
      </c>
      <c r="N141" s="116">
        <f t="shared" si="0"/>
        <v>1.858463427371521</v>
      </c>
      <c r="O141" s="116">
        <f t="shared" si="0"/>
        <v>0.17454525863986123</v>
      </c>
      <c r="P141" s="116">
        <f t="shared" si="0"/>
        <v>6.7010024448721381E-2</v>
      </c>
      <c r="Q141" s="116">
        <f t="shared" si="0"/>
        <v>8.4342052845140625E-2</v>
      </c>
      <c r="R141" s="116">
        <f>SUM(R14:R140)</f>
        <v>0.396775497744429</v>
      </c>
      <c r="S141" s="116">
        <f t="shared" si="0"/>
        <v>5.1994447118582672</v>
      </c>
      <c r="T141" s="116">
        <f t="shared" si="0"/>
        <v>0.70584139596345141</v>
      </c>
      <c r="U141" s="116">
        <f t="shared" si="0"/>
        <v>1.5630406554312779E-2</v>
      </c>
      <c r="V141" s="116">
        <f t="shared" si="0"/>
        <v>3.0276163741431756</v>
      </c>
      <c r="W141" s="116">
        <f t="shared" si="0"/>
        <v>1.1735771527960652</v>
      </c>
      <c r="X141" s="116">
        <f t="shared" si="0"/>
        <v>4.6058957596374295E-2</v>
      </c>
      <c r="Y141" s="116">
        <f t="shared" si="0"/>
        <v>6.8405795463082814E-2</v>
      </c>
      <c r="Z141" s="116">
        <f t="shared" si="0"/>
        <v>2.9900950076360261E-2</v>
      </c>
      <c r="AA141" s="116">
        <f t="shared" si="0"/>
        <v>2.6069698602160591E-2</v>
      </c>
      <c r="AB141" s="116">
        <f t="shared" si="0"/>
        <v>0.17043521403989798</v>
      </c>
      <c r="AC141" s="116">
        <f t="shared" si="0"/>
        <v>5.5372020108206702E-2</v>
      </c>
      <c r="AD141" s="116">
        <f t="shared" si="0"/>
        <v>5.5366602242856354E-2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2.0060617156421578</v>
      </c>
      <c r="F143" s="115">
        <v>0.9160090068382255</v>
      </c>
      <c r="G143" s="115">
        <v>1.3380705262101649E-2</v>
      </c>
      <c r="H143" s="115">
        <v>5.4001209186802228E-2</v>
      </c>
      <c r="I143" s="115">
        <v>0.12594219495255773</v>
      </c>
      <c r="J143" s="115">
        <v>0.12594219495255773</v>
      </c>
      <c r="K143" s="115">
        <v>0.12594219495255773</v>
      </c>
      <c r="L143" s="115">
        <v>9.4011882957031764E-2</v>
      </c>
      <c r="M143" s="115">
        <v>7.4727423828396047</v>
      </c>
      <c r="N143" s="115">
        <v>0.16266074447830459</v>
      </c>
      <c r="O143" s="115">
        <v>2.0336296376792984E-5</v>
      </c>
      <c r="P143" s="115">
        <v>1.2482670455505546E-3</v>
      </c>
      <c r="Q143" s="115">
        <v>3.3413549790469952E-5</v>
      </c>
      <c r="R143" s="115">
        <v>1.4464154832716702E-3</v>
      </c>
      <c r="S143" s="115">
        <v>9.8993292470416893E-4</v>
      </c>
      <c r="T143" s="115">
        <v>1.902308299539121E-4</v>
      </c>
      <c r="U143" s="115">
        <v>2.6154506827353941E-5</v>
      </c>
      <c r="V143" s="115">
        <v>4.4900399400302337E-3</v>
      </c>
      <c r="W143" s="115">
        <v>0.12303</v>
      </c>
      <c r="X143" s="115">
        <v>3.2809989635000001E-3</v>
      </c>
      <c r="Y143" s="115">
        <v>3.7258026004000004E-3</v>
      </c>
      <c r="Z143" s="115">
        <v>2.8507432710999999E-3</v>
      </c>
      <c r="AA143" s="115">
        <v>3.2105208518E-3</v>
      </c>
      <c r="AB143" s="115">
        <v>1.3068065686800001E-2</v>
      </c>
      <c r="AC143" s="115">
        <v>1.230294E-4</v>
      </c>
      <c r="AD143" s="115">
        <v>2.47088E-5</v>
      </c>
      <c r="AE143" s="97"/>
      <c r="AF143" s="115">
        <v>8220.9056967969009</v>
      </c>
      <c r="AG143" s="115" t="s">
        <v>348</v>
      </c>
      <c r="AH143" s="115">
        <v>0</v>
      </c>
      <c r="AI143" s="115">
        <v>0</v>
      </c>
      <c r="AJ143" s="115">
        <v>2.2146028799999998E-2</v>
      </c>
      <c r="AK143" s="115" t="s">
        <v>348</v>
      </c>
      <c r="AL143" s="14" t="s">
        <v>9</v>
      </c>
    </row>
    <row r="144" spans="1:38" ht="26.25" customHeight="1" thickBot="1" x14ac:dyDescent="0.3">
      <c r="A144" s="13"/>
      <c r="B144" s="14" t="s">
        <v>390</v>
      </c>
      <c r="C144" s="15" t="s">
        <v>391</v>
      </c>
      <c r="D144" s="16" t="s">
        <v>1</v>
      </c>
      <c r="E144" s="115">
        <v>0.53733294708699564</v>
      </c>
      <c r="F144" s="115">
        <v>7.6624910274495014E-2</v>
      </c>
      <c r="G144" s="115">
        <v>2.6489327845890258E-3</v>
      </c>
      <c r="H144" s="115">
        <v>8.4840787594025655E-4</v>
      </c>
      <c r="I144" s="115">
        <v>4.6380017448653277E-2</v>
      </c>
      <c r="J144" s="115">
        <v>4.6380017448653277E-2</v>
      </c>
      <c r="K144" s="115">
        <v>4.6380017448653277E-2</v>
      </c>
      <c r="L144" s="115">
        <v>3.4494265039142845E-2</v>
      </c>
      <c r="M144" s="115">
        <v>0.39406510839352682</v>
      </c>
      <c r="N144" s="115">
        <v>2.3725387842907873E-3</v>
      </c>
      <c r="O144" s="115">
        <v>1.9260983848667067E-6</v>
      </c>
      <c r="P144" s="115">
        <v>1.9102256261824518E-4</v>
      </c>
      <c r="Q144" s="115">
        <v>3.7470458403124079E-6</v>
      </c>
      <c r="R144" s="115">
        <v>2.9830991797772158E-4</v>
      </c>
      <c r="S144" s="115">
        <v>2.0033259579076048E-4</v>
      </c>
      <c r="T144" s="115">
        <v>9.2816574807819202E-6</v>
      </c>
      <c r="U144" s="115">
        <v>3.6418949108914024E-6</v>
      </c>
      <c r="V144" s="115">
        <v>6.5238655607782205E-4</v>
      </c>
      <c r="W144" s="115">
        <v>2.27529E-2</v>
      </c>
      <c r="X144" s="115">
        <v>6.9648181299999999E-4</v>
      </c>
      <c r="Y144" s="115">
        <v>7.8156967369999995E-4</v>
      </c>
      <c r="Z144" s="115">
        <v>6.1191908149999994E-4</v>
      </c>
      <c r="AA144" s="115">
        <v>6.5079286690000011E-4</v>
      </c>
      <c r="AB144" s="115">
        <v>2.7407634351000001E-3</v>
      </c>
      <c r="AC144" s="115">
        <v>2.2752399999999999E-5</v>
      </c>
      <c r="AD144" s="115">
        <v>4.6299999999999997E-6</v>
      </c>
      <c r="AE144" s="97"/>
      <c r="AF144" s="115">
        <v>1511.1474214176001</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1.6334129253192404</v>
      </c>
      <c r="F145" s="115">
        <v>8.7859369924177422E-2</v>
      </c>
      <c r="G145" s="115">
        <v>3.7334518310738734E-3</v>
      </c>
      <c r="H145" s="115">
        <v>4.8198707160034232E-4</v>
      </c>
      <c r="I145" s="115">
        <v>4.1636985377732194E-2</v>
      </c>
      <c r="J145" s="115">
        <v>4.1636985377732194E-2</v>
      </c>
      <c r="K145" s="115">
        <v>4.1636985377732194E-2</v>
      </c>
      <c r="L145" s="115">
        <v>2.6195446410511084E-2</v>
      </c>
      <c r="M145" s="115">
        <v>0.38916606442087215</v>
      </c>
      <c r="N145" s="115">
        <v>3.2979447219161847E-5</v>
      </c>
      <c r="O145" s="115">
        <v>2.4816036658459235E-6</v>
      </c>
      <c r="P145" s="115">
        <v>2.6300439312300621E-4</v>
      </c>
      <c r="Q145" s="115">
        <v>4.9628425680385531E-6</v>
      </c>
      <c r="R145" s="115">
        <v>4.217715836618447E-4</v>
      </c>
      <c r="S145" s="115">
        <v>2.8283606615788263E-4</v>
      </c>
      <c r="T145" s="115">
        <v>9.9318861181830908E-6</v>
      </c>
      <c r="U145" s="115">
        <v>4.9624778043852601E-6</v>
      </c>
      <c r="V145" s="115">
        <v>8.9323506187974811E-4</v>
      </c>
      <c r="W145" s="115">
        <v>1.0500000000000001E-2</v>
      </c>
      <c r="X145" s="115">
        <v>1.4999669960000001E-4</v>
      </c>
      <c r="Y145" s="115">
        <v>9.0831334959999999E-4</v>
      </c>
      <c r="Z145" s="115">
        <v>1.0149776701999999E-3</v>
      </c>
      <c r="AA145" s="115">
        <v>2.3332819990000002E-4</v>
      </c>
      <c r="AB145" s="115">
        <v>2.3066159192999995E-3</v>
      </c>
      <c r="AC145" s="115">
        <v>9.5750000000000007E-6</v>
      </c>
      <c r="AD145" s="115">
        <v>2.0694999999999998E-6</v>
      </c>
      <c r="AE145" s="97"/>
      <c r="AF145" s="115">
        <v>2118.5780985401998</v>
      </c>
      <c r="AG145" s="115" t="s">
        <v>348</v>
      </c>
      <c r="AH145" s="115">
        <v>12.0958061987</v>
      </c>
      <c r="AI145" s="115">
        <v>0</v>
      </c>
      <c r="AJ145" s="115">
        <v>0</v>
      </c>
      <c r="AK145" s="115" t="s">
        <v>348</v>
      </c>
      <c r="AL145" s="14" t="s">
        <v>9</v>
      </c>
    </row>
    <row r="146" spans="1:38" ht="26.25" customHeight="1" thickBot="1" x14ac:dyDescent="0.3">
      <c r="A146" s="13"/>
      <c r="B146" s="14" t="s">
        <v>394</v>
      </c>
      <c r="C146" s="15" t="s">
        <v>395</v>
      </c>
      <c r="D146" s="16" t="s">
        <v>1</v>
      </c>
      <c r="E146" s="115">
        <v>7.6624864687642631E-3</v>
      </c>
      <c r="F146" s="115">
        <v>0.11926875408172513</v>
      </c>
      <c r="G146" s="115">
        <v>8.861639046939913E-5</v>
      </c>
      <c r="H146" s="115">
        <v>6.9547253187797717E-5</v>
      </c>
      <c r="I146" s="115">
        <v>1.9096600989309837E-3</v>
      </c>
      <c r="J146" s="115">
        <v>1.9096600989309837E-3</v>
      </c>
      <c r="K146" s="115">
        <v>1.9096600989309837E-3</v>
      </c>
      <c r="L146" s="115">
        <v>3.1616203106815037E-4</v>
      </c>
      <c r="M146" s="115">
        <v>0.57546511304217141</v>
      </c>
      <c r="N146" s="115">
        <v>3.1154771220360923E-3</v>
      </c>
      <c r="O146" s="115">
        <v>3.7972846092243009E-5</v>
      </c>
      <c r="P146" s="115">
        <v>1.2099224687441494E-5</v>
      </c>
      <c r="Q146" s="115">
        <v>4.1721464439453453E-7</v>
      </c>
      <c r="R146" s="115">
        <v>1.6747604646272731E-4</v>
      </c>
      <c r="S146" s="115">
        <v>6.4375035992432069E-3</v>
      </c>
      <c r="T146" s="115">
        <v>2.6681357511180591E-4</v>
      </c>
      <c r="U146" s="115">
        <v>3.7807518447523796E-5</v>
      </c>
      <c r="V146" s="115">
        <v>3.7674188935128269E-3</v>
      </c>
      <c r="W146" s="115">
        <v>9.5910000000000006E-4</v>
      </c>
      <c r="X146" s="115">
        <v>1.1991480000000001E-5</v>
      </c>
      <c r="Y146" s="115">
        <v>1.8440178299999998E-5</v>
      </c>
      <c r="Z146" s="115">
        <v>8.432845700000001E-6</v>
      </c>
      <c r="AA146" s="115">
        <v>2.1092983100000001E-5</v>
      </c>
      <c r="AB146" s="115">
        <v>5.9957487099999999E-5</v>
      </c>
      <c r="AC146" s="115">
        <v>9.5870000000000003E-7</v>
      </c>
      <c r="AD146" s="115">
        <v>5.5850000000000003E-7</v>
      </c>
      <c r="AE146" s="97"/>
      <c r="AF146" s="115">
        <v>60.877179478999999</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0.29115278481155832</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13.5096173225</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5.0882634498531636E-2</v>
      </c>
      <c r="J148" s="115">
        <v>0.10239139744400477</v>
      </c>
      <c r="K148" s="115">
        <v>0.12616634590519252</v>
      </c>
      <c r="L148" s="115">
        <v>1.0389864717118514E-2</v>
      </c>
      <c r="M148" s="115" t="s">
        <v>348</v>
      </c>
      <c r="N148" s="115">
        <v>0.43634636649942837</v>
      </c>
      <c r="O148" s="115">
        <v>1.8362479869274073E-3</v>
      </c>
      <c r="P148" s="115" t="s">
        <v>443</v>
      </c>
      <c r="Q148" s="115">
        <v>4.9537854741414401E-3</v>
      </c>
      <c r="R148" s="115">
        <v>0.16365803382547522</v>
      </c>
      <c r="S148" s="115">
        <v>3.5998903293756634</v>
      </c>
      <c r="T148" s="115">
        <v>2.4640982583497444E-2</v>
      </c>
      <c r="U148" s="115">
        <v>2.5233269181038488E-3</v>
      </c>
      <c r="V148" s="115">
        <v>1.0251599698194753</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3284.0447660025588</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1.6240821883071965E-2</v>
      </c>
      <c r="J149" s="115">
        <v>3.0075596079762908E-2</v>
      </c>
      <c r="K149" s="115">
        <v>6.0151192159525815E-2</v>
      </c>
      <c r="L149" s="115">
        <v>6.3760263689097358E-4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3284.0447660025588</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9.7374057502785814</v>
      </c>
      <c r="F152" s="120">
        <f t="shared" ref="F152:AD152" si="1">F141 + F151 + IF(AND(OR($B$4="AT",$B$4="BE",$B$4="CH",$B$4="GB",$B$4="IE",$B$4="LT",$B$4="LU",$B$4="NL"),SUM(F143:F149)&gt;0),SUM(F143:F149)-SUM(F27:F33),0)</f>
        <v>8.2605623130602144</v>
      </c>
      <c r="G152" s="120">
        <f t="shared" si="1"/>
        <v>1.3239955633084382</v>
      </c>
      <c r="H152" s="120">
        <f t="shared" si="1"/>
        <v>0.11091798242069539</v>
      </c>
      <c r="I152" s="120">
        <f t="shared" si="1"/>
        <v>0.74195011129806365</v>
      </c>
      <c r="J152" s="120">
        <f t="shared" si="1"/>
        <v>1.0569831952810871</v>
      </c>
      <c r="K152" s="120">
        <f t="shared" si="1"/>
        <v>1.7492226025265152</v>
      </c>
      <c r="L152" s="120">
        <f t="shared" si="1"/>
        <v>0.26060798855000972</v>
      </c>
      <c r="M152" s="120">
        <f t="shared" si="1"/>
        <v>15.028506678338637</v>
      </c>
      <c r="N152" s="120">
        <f t="shared" si="1"/>
        <v>1.858463427371521</v>
      </c>
      <c r="O152" s="120">
        <f t="shared" si="1"/>
        <v>0.17454525863986123</v>
      </c>
      <c r="P152" s="120">
        <f t="shared" si="1"/>
        <v>6.7010024448721381E-2</v>
      </c>
      <c r="Q152" s="120">
        <f t="shared" si="1"/>
        <v>8.4342052845140625E-2</v>
      </c>
      <c r="R152" s="120">
        <f t="shared" si="1"/>
        <v>0.396775497744429</v>
      </c>
      <c r="S152" s="120">
        <f t="shared" si="1"/>
        <v>5.1994447118582672</v>
      </c>
      <c r="T152" s="120">
        <f t="shared" si="1"/>
        <v>0.70584139596345141</v>
      </c>
      <c r="U152" s="120">
        <f t="shared" si="1"/>
        <v>1.5630406554312779E-2</v>
      </c>
      <c r="V152" s="120">
        <f t="shared" si="1"/>
        <v>3.0276163741431756</v>
      </c>
      <c r="W152" s="120">
        <f t="shared" si="1"/>
        <v>1.1735771527960652</v>
      </c>
      <c r="X152" s="120">
        <f t="shared" si="1"/>
        <v>4.6058957596374295E-2</v>
      </c>
      <c r="Y152" s="120">
        <f t="shared" si="1"/>
        <v>6.8405795463082814E-2</v>
      </c>
      <c r="Z152" s="120">
        <f t="shared" si="1"/>
        <v>2.9900950076360261E-2</v>
      </c>
      <c r="AA152" s="120">
        <f t="shared" si="1"/>
        <v>2.6069698602160591E-2</v>
      </c>
      <c r="AB152" s="120">
        <f t="shared" si="1"/>
        <v>0.17043521403989798</v>
      </c>
      <c r="AC152" s="120">
        <f t="shared" si="1"/>
        <v>5.5372020108206702E-2</v>
      </c>
      <c r="AD152" s="120">
        <f t="shared" si="1"/>
        <v>5.5366602242856354E-2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9.7374057502785814</v>
      </c>
      <c r="F154" s="120">
        <f>F141 + F153 - IF(OR($B$6=2005,$B$6&gt;=2020),SUM(F99:F122),0) + IF(AND(OR($B$4="AT",$B$4="BE",$B$4="CH",$B$4="GB",$B$4="IE",$B$4="LT",$B$4="LU",$B$4="NL"),SUM(F143:F149)&gt;0),SUM(F143:F149)-SUM(F27:F33),0)</f>
        <v>8.2605623130602144</v>
      </c>
      <c r="G154" s="120">
        <f>G141 + G153 + IF(AND(OR($B$4="AT",$B$4="BE",$B$4="CH",$B$4="GB",$B$4="IE",$B$4="LT",$B$4="LU",$B$4="NL"),SUM(G143:G149)&gt;0),SUM(G143:G149)-SUM(G27:G33),0)</f>
        <v>1.3239955633084382</v>
      </c>
      <c r="H154" s="120">
        <f t="shared" ref="H154:AD154" si="2">H141 + H153 + IF(AND(OR($B$4="AT",$B$4="BE",$B$4="CH",$B$4="GB",$B$4="IE",$B$4="LT",$B$4="LU",$B$4="NL"),SUM(H143:H149)&gt;0),SUM(H143:H149)-SUM(H27:H33),0)</f>
        <v>0.11091798242069539</v>
      </c>
      <c r="I154" s="120">
        <f t="shared" si="2"/>
        <v>0.74195011129806365</v>
      </c>
      <c r="J154" s="120">
        <f t="shared" si="2"/>
        <v>1.0569831952810871</v>
      </c>
      <c r="K154" s="120">
        <f t="shared" si="2"/>
        <v>1.7492226025265152</v>
      </c>
      <c r="L154" s="120">
        <f t="shared" si="2"/>
        <v>0.26060798855000972</v>
      </c>
      <c r="M154" s="120">
        <f t="shared" si="2"/>
        <v>15.028506678338637</v>
      </c>
      <c r="N154" s="120">
        <f t="shared" si="2"/>
        <v>1.858463427371521</v>
      </c>
      <c r="O154" s="120">
        <f t="shared" si="2"/>
        <v>0.17454525863986123</v>
      </c>
      <c r="P154" s="120">
        <f t="shared" si="2"/>
        <v>6.7010024448721381E-2</v>
      </c>
      <c r="Q154" s="120">
        <f t="shared" si="2"/>
        <v>8.4342052845140625E-2</v>
      </c>
      <c r="R154" s="120">
        <f t="shared" si="2"/>
        <v>0.396775497744429</v>
      </c>
      <c r="S154" s="120">
        <f t="shared" si="2"/>
        <v>5.1994447118582672</v>
      </c>
      <c r="T154" s="120">
        <f t="shared" si="2"/>
        <v>0.70584139596345141</v>
      </c>
      <c r="U154" s="120">
        <f t="shared" si="2"/>
        <v>1.5630406554312779E-2</v>
      </c>
      <c r="V154" s="120">
        <f t="shared" si="2"/>
        <v>3.0276163741431756</v>
      </c>
      <c r="W154" s="120">
        <f t="shared" si="2"/>
        <v>1.1735771527960652</v>
      </c>
      <c r="X154" s="120">
        <f t="shared" si="2"/>
        <v>4.6058957596374295E-2</v>
      </c>
      <c r="Y154" s="120">
        <f t="shared" si="2"/>
        <v>6.8405795463082814E-2</v>
      </c>
      <c r="Z154" s="120">
        <f t="shared" si="2"/>
        <v>2.9900950076360261E-2</v>
      </c>
      <c r="AA154" s="120">
        <f t="shared" si="2"/>
        <v>2.6069698602160591E-2</v>
      </c>
      <c r="AB154" s="120">
        <f t="shared" si="2"/>
        <v>0.17043521403989798</v>
      </c>
      <c r="AC154" s="120">
        <f t="shared" si="2"/>
        <v>5.5372020108206702E-2</v>
      </c>
      <c r="AD154" s="120">
        <f t="shared" si="2"/>
        <v>5.5366602242856354E-2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137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1"/>
  <dimension ref="A1:AL185"/>
  <sheetViews>
    <sheetView zoomScale="80" zoomScaleNormal="80" workbookViewId="0">
      <selection activeCell="F24" sqref="F24"/>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6.8867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2005</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2005</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1.2202725130792376</v>
      </c>
      <c r="F14" s="115">
        <v>1.2523277358289396E-2</v>
      </c>
      <c r="G14" s="115">
        <v>2.9901616958206267E-2</v>
      </c>
      <c r="H14" s="115">
        <v>5.1208717546736048E-3</v>
      </c>
      <c r="I14" s="115">
        <v>4.9314672784782033E-3</v>
      </c>
      <c r="J14" s="115">
        <v>5.0017005819938285E-3</v>
      </c>
      <c r="K14" s="115">
        <v>5.0982713743278132E-3</v>
      </c>
      <c r="L14" s="115">
        <v>1.7837943557523636E-4</v>
      </c>
      <c r="M14" s="115">
        <v>5.9917651155493253E-2</v>
      </c>
      <c r="N14" s="115">
        <v>0.56500400517312943</v>
      </c>
      <c r="O14" s="115">
        <v>5.0976321237978454E-2</v>
      </c>
      <c r="P14" s="115">
        <v>3.3753166369244442E-2</v>
      </c>
      <c r="Q14" s="115">
        <v>4.0450316589806787E-2</v>
      </c>
      <c r="R14" s="115">
        <v>4.6667563884590424E-2</v>
      </c>
      <c r="S14" s="115">
        <v>0.1251282818432442</v>
      </c>
      <c r="T14" s="115">
        <v>7.2369798498604171E-2</v>
      </c>
      <c r="U14" s="115">
        <v>6.1682108173807954E-3</v>
      </c>
      <c r="V14" s="115">
        <v>0.92200133181231891</v>
      </c>
      <c r="W14" s="115">
        <v>4.9487461938232419E-2</v>
      </c>
      <c r="X14" s="115">
        <v>4.2786492000000006E-6</v>
      </c>
      <c r="Y14" s="115">
        <v>9.1175976999999986E-6</v>
      </c>
      <c r="Z14" s="115">
        <v>4.8389484999999997E-6</v>
      </c>
      <c r="AA14" s="115">
        <v>6.1111168251367189E-6</v>
      </c>
      <c r="AB14" s="115">
        <v>2.4143806199999997E-5</v>
      </c>
      <c r="AC14" s="115">
        <v>2.3023207600000001E-2</v>
      </c>
      <c r="AD14" s="115">
        <v>1.7318342000000001E-6</v>
      </c>
      <c r="AE14" s="97"/>
      <c r="AF14" s="122">
        <v>29.263876464843754</v>
      </c>
      <c r="AG14" s="122" t="s">
        <v>348</v>
      </c>
      <c r="AH14" s="122">
        <v>889.46394504519958</v>
      </c>
      <c r="AI14" s="122">
        <v>1603.4921522348423</v>
      </c>
      <c r="AJ14" s="122">
        <v>2881.9110886663989</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0.31175161502714327</v>
      </c>
      <c r="F23" s="115">
        <v>9.5389186256456704E-2</v>
      </c>
      <c r="G23" s="115">
        <v>6.5717220400754678E-4</v>
      </c>
      <c r="H23" s="115">
        <v>8.2910086049153131E-5</v>
      </c>
      <c r="I23" s="115">
        <v>1.612282458489336E-2</v>
      </c>
      <c r="J23" s="115">
        <v>2.3480401875228825E-2</v>
      </c>
      <c r="K23" s="115">
        <v>8.7250342423015492E-2</v>
      </c>
      <c r="L23" s="115">
        <v>1.0024885018606664E-2</v>
      </c>
      <c r="M23" s="115">
        <v>0.34159994788243941</v>
      </c>
      <c r="N23" s="115">
        <v>8.6321716863125561E-6</v>
      </c>
      <c r="O23" s="115">
        <v>1.7764347630019859E-4</v>
      </c>
      <c r="P23" s="115" t="s">
        <v>443</v>
      </c>
      <c r="Q23" s="115" t="s">
        <v>443</v>
      </c>
      <c r="R23" s="115">
        <v>5.5808447640571764E-4</v>
      </c>
      <c r="S23" s="115">
        <v>2.4535833806560995E-2</v>
      </c>
      <c r="T23" s="115">
        <v>7.7223112169576616E-4</v>
      </c>
      <c r="U23" s="115">
        <v>1.0702257768805266E-4</v>
      </c>
      <c r="V23" s="115">
        <v>1.3933142333464444E-2</v>
      </c>
      <c r="W23" s="115" t="s">
        <v>443</v>
      </c>
      <c r="X23" s="115">
        <v>3.2745729198544935E-4</v>
      </c>
      <c r="Y23" s="115">
        <v>5.3452275317288111E-4</v>
      </c>
      <c r="Z23" s="115" t="s">
        <v>348</v>
      </c>
      <c r="AA23" s="115" t="s">
        <v>348</v>
      </c>
      <c r="AB23" s="115">
        <v>8.6198004515832948E-4</v>
      </c>
      <c r="AC23" s="115" t="s">
        <v>443</v>
      </c>
      <c r="AD23" s="115" t="s">
        <v>348</v>
      </c>
      <c r="AE23" s="97"/>
      <c r="AF23" s="122">
        <v>460.68500447837766</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0.1902155234128497</v>
      </c>
      <c r="F24" s="115">
        <v>3.7091981945975419E-2</v>
      </c>
      <c r="G24" s="115">
        <v>8.6621612924589388E-3</v>
      </c>
      <c r="H24" s="115">
        <v>8.7714285146525521E-4</v>
      </c>
      <c r="I24" s="115">
        <v>4.3959986369664561E-3</v>
      </c>
      <c r="J24" s="115">
        <v>4.3959986369664561E-3</v>
      </c>
      <c r="K24" s="115">
        <v>4.3959986369664561E-3</v>
      </c>
      <c r="L24" s="115">
        <v>1.8798869748013001E-3</v>
      </c>
      <c r="M24" s="115">
        <v>5.2417437496484295E-2</v>
      </c>
      <c r="N24" s="115">
        <v>2.8888613442765564E-5</v>
      </c>
      <c r="O24" s="115">
        <v>2.2742407311918693E-6</v>
      </c>
      <c r="P24" s="115">
        <v>7.9434408659562216E-4</v>
      </c>
      <c r="Q24" s="115">
        <v>1.4837515092282802E-4</v>
      </c>
      <c r="R24" s="115">
        <v>5.1419887163253217E-5</v>
      </c>
      <c r="S24" s="115">
        <v>3.9777099094004055E-5</v>
      </c>
      <c r="T24" s="115">
        <v>1.9960557391142911E-5</v>
      </c>
      <c r="U24" s="115">
        <v>1.0123016012324761E-4</v>
      </c>
      <c r="V24" s="115">
        <v>5.798924904711158E-3</v>
      </c>
      <c r="W24" s="115">
        <v>2.2939094625497097E-4</v>
      </c>
      <c r="X24" s="115">
        <v>3.1131628420317486E-7</v>
      </c>
      <c r="Y24" s="115">
        <v>2.4577601384461175E-6</v>
      </c>
      <c r="Z24" s="115">
        <v>2.7854614902389334E-7</v>
      </c>
      <c r="AA24" s="115">
        <v>2.4577601384461171E-7</v>
      </c>
      <c r="AB24" s="115">
        <v>3.2933985855177971E-6</v>
      </c>
      <c r="AC24" s="115" t="s">
        <v>443</v>
      </c>
      <c r="AD24" s="115" t="s">
        <v>443</v>
      </c>
      <c r="AE24" s="97"/>
      <c r="AF24" s="122">
        <v>165.80212511058733</v>
      </c>
      <c r="AG24" s="122" t="s">
        <v>348</v>
      </c>
      <c r="AH24" s="122">
        <v>1432.6448572451779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2.2268247476838385</v>
      </c>
      <c r="F27" s="115">
        <v>0.94515954557570037</v>
      </c>
      <c r="G27" s="115">
        <v>1.0632384299589123E-2</v>
      </c>
      <c r="H27" s="115">
        <v>6.1813297778023281E-2</v>
      </c>
      <c r="I27" s="115">
        <v>0.12467464580815651</v>
      </c>
      <c r="J27" s="115">
        <v>0.12467464580815651</v>
      </c>
      <c r="K27" s="115">
        <v>0.12467464580815651</v>
      </c>
      <c r="L27" s="115">
        <v>9.5168522736778213E-2</v>
      </c>
      <c r="M27" s="115">
        <v>7.6787722888729366</v>
      </c>
      <c r="N27" s="115">
        <v>2.9873068008935697E-3</v>
      </c>
      <c r="O27" s="115">
        <v>2.4075343785821458E-5</v>
      </c>
      <c r="P27" s="115">
        <v>1.451604484952783E-3</v>
      </c>
      <c r="Q27" s="115">
        <v>3.9347631920888576E-5</v>
      </c>
      <c r="R27" s="115">
        <v>1.6543620283306945E-3</v>
      </c>
      <c r="S27" s="115">
        <v>1.1336300074956016E-3</v>
      </c>
      <c r="T27" s="115">
        <v>2.28347209904601E-4</v>
      </c>
      <c r="U27" s="115">
        <v>3.0544576270134236E-5</v>
      </c>
      <c r="V27" s="115">
        <v>5.2339320591015355E-3</v>
      </c>
      <c r="W27" s="115">
        <v>0.1361897</v>
      </c>
      <c r="X27" s="115">
        <v>3.6290252420999999E-3</v>
      </c>
      <c r="Y27" s="115">
        <v>4.1133667725999998E-3</v>
      </c>
      <c r="Z27" s="115">
        <v>3.1538528723999999E-3</v>
      </c>
      <c r="AA27" s="115">
        <v>3.5465599968000001E-3</v>
      </c>
      <c r="AB27" s="115">
        <v>1.44428048839E-2</v>
      </c>
      <c r="AC27" s="115">
        <v>1.3618969999999999E-4</v>
      </c>
      <c r="AD27" s="115">
        <v>2.7322E-5</v>
      </c>
      <c r="AE27" s="97"/>
      <c r="AF27" s="115">
        <v>9423.4579442027007</v>
      </c>
      <c r="AG27" s="115" t="s">
        <v>348</v>
      </c>
      <c r="AH27" s="115">
        <v>0</v>
      </c>
      <c r="AI27" s="115">
        <v>0</v>
      </c>
      <c r="AJ27" s="115">
        <v>1.26099071E-2</v>
      </c>
      <c r="AK27" s="115" t="s">
        <v>348</v>
      </c>
      <c r="AL27" s="75" t="s">
        <v>9</v>
      </c>
    </row>
    <row r="28" spans="1:38" ht="26.25" customHeight="1" thickBot="1" x14ac:dyDescent="0.3">
      <c r="A28" s="72" t="s">
        <v>113</v>
      </c>
      <c r="B28" s="72" t="s">
        <v>148</v>
      </c>
      <c r="C28" s="73" t="s">
        <v>131</v>
      </c>
      <c r="D28" s="74"/>
      <c r="E28" s="115">
        <v>0.63558150801121827</v>
      </c>
      <c r="F28" s="115">
        <v>9.3377569447336647E-2</v>
      </c>
      <c r="G28" s="115">
        <v>2.5985891379554042E-3</v>
      </c>
      <c r="H28" s="115">
        <v>1.0807905393446632E-3</v>
      </c>
      <c r="I28" s="115">
        <v>4.9871292462783788E-2</v>
      </c>
      <c r="J28" s="115">
        <v>4.9871292462783788E-2</v>
      </c>
      <c r="K28" s="115">
        <v>4.9871292462783788E-2</v>
      </c>
      <c r="L28" s="115">
        <v>3.791968625781475E-2</v>
      </c>
      <c r="M28" s="115">
        <v>0.4763844937544055</v>
      </c>
      <c r="N28" s="115">
        <v>6.8932654830109729E-5</v>
      </c>
      <c r="O28" s="115">
        <v>2.3371449337078937E-6</v>
      </c>
      <c r="P28" s="115">
        <v>2.2948367487486741E-4</v>
      </c>
      <c r="Q28" s="115">
        <v>4.5282603626304326E-6</v>
      </c>
      <c r="R28" s="115">
        <v>3.5686446590479871E-4</v>
      </c>
      <c r="S28" s="115">
        <v>2.397111230669799E-4</v>
      </c>
      <c r="T28" s="115">
        <v>1.1539022306611899E-5</v>
      </c>
      <c r="U28" s="115">
        <v>4.3822308578450769E-6</v>
      </c>
      <c r="V28" s="115">
        <v>7.844206692685532E-4</v>
      </c>
      <c r="W28" s="115">
        <v>2.72313E-2</v>
      </c>
      <c r="X28" s="115">
        <v>8.1976639630000007E-4</v>
      </c>
      <c r="Y28" s="115">
        <v>9.1994002100000008E-4</v>
      </c>
      <c r="Z28" s="115">
        <v>7.201909397E-4</v>
      </c>
      <c r="AA28" s="115">
        <v>7.6618421370000002E-4</v>
      </c>
      <c r="AB28" s="115">
        <v>3.2260815707000003E-3</v>
      </c>
      <c r="AC28" s="115">
        <v>2.7231499999999998E-5</v>
      </c>
      <c r="AD28" s="115">
        <v>5.5311999999999997E-6</v>
      </c>
      <c r="AE28" s="97"/>
      <c r="AF28" s="115">
        <v>1810.2218260453999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1.8685773309099984</v>
      </c>
      <c r="F29" s="115">
        <v>0.10183593601843345</v>
      </c>
      <c r="G29" s="115">
        <v>3.6279160450718682E-3</v>
      </c>
      <c r="H29" s="115">
        <v>5.5127029727303461E-4</v>
      </c>
      <c r="I29" s="115">
        <v>4.6712411976034776E-2</v>
      </c>
      <c r="J29" s="115">
        <v>4.6712411976034776E-2</v>
      </c>
      <c r="K29" s="115">
        <v>4.6712411976034776E-2</v>
      </c>
      <c r="L29" s="115">
        <v>2.9804618783949674E-2</v>
      </c>
      <c r="M29" s="115">
        <v>0.46252703011191088</v>
      </c>
      <c r="N29" s="115">
        <v>2.9135806208693044E-5</v>
      </c>
      <c r="O29" s="115">
        <v>2.9029362362016789E-6</v>
      </c>
      <c r="P29" s="115">
        <v>3.0766859526547242E-4</v>
      </c>
      <c r="Q29" s="115">
        <v>5.8055313062281132E-6</v>
      </c>
      <c r="R29" s="115">
        <v>4.9340465712374292E-4</v>
      </c>
      <c r="S29" s="115">
        <v>3.3087229751692181E-4</v>
      </c>
      <c r="T29" s="115">
        <v>1.1616862437435381E-5</v>
      </c>
      <c r="U29" s="115">
        <v>5.8051901400528686E-6</v>
      </c>
      <c r="V29" s="115">
        <v>1.0449239902242593E-3</v>
      </c>
      <c r="W29" s="115">
        <v>1.2000500000000001E-2</v>
      </c>
      <c r="X29" s="115">
        <v>1.7145498209999999E-4</v>
      </c>
      <c r="Y29" s="115">
        <v>1.0382551674E-3</v>
      </c>
      <c r="Z29" s="115">
        <v>1.1601787098E-3</v>
      </c>
      <c r="AA29" s="115">
        <v>2.6670774900000002E-4</v>
      </c>
      <c r="AB29" s="115">
        <v>2.6365966082999999E-3</v>
      </c>
      <c r="AC29" s="115">
        <v>1.11214E-5</v>
      </c>
      <c r="AD29" s="115">
        <v>2.3711999999999998E-6</v>
      </c>
      <c r="AE29" s="97"/>
      <c r="AF29" s="115">
        <v>2478.3839505801998</v>
      </c>
      <c r="AG29" s="115" t="s">
        <v>348</v>
      </c>
      <c r="AH29" s="115">
        <v>13.0479850772</v>
      </c>
      <c r="AI29" s="115">
        <v>0</v>
      </c>
      <c r="AJ29" s="115">
        <v>0</v>
      </c>
      <c r="AK29" s="115" t="s">
        <v>348</v>
      </c>
      <c r="AL29" s="75" t="s">
        <v>9</v>
      </c>
    </row>
    <row r="30" spans="1:38" ht="26.25" customHeight="1" thickBot="1" x14ac:dyDescent="0.3">
      <c r="A30" s="72" t="s">
        <v>113</v>
      </c>
      <c r="B30" s="72" t="s">
        <v>150</v>
      </c>
      <c r="C30" s="73" t="s">
        <v>48</v>
      </c>
      <c r="D30" s="74"/>
      <c r="E30" s="115">
        <v>8.704904341254309E-3</v>
      </c>
      <c r="F30" s="115">
        <v>0.12645891466079379</v>
      </c>
      <c r="G30" s="115">
        <v>4.7546610178299111E-5</v>
      </c>
      <c r="H30" s="115">
        <v>8.2058922289051343E-5</v>
      </c>
      <c r="I30" s="115">
        <v>1.9579748551044234E-3</v>
      </c>
      <c r="J30" s="115">
        <v>1.9579748551044234E-3</v>
      </c>
      <c r="K30" s="115">
        <v>1.9579748551044234E-3</v>
      </c>
      <c r="L30" s="115">
        <v>3.309258146023807E-4</v>
      </c>
      <c r="M30" s="115">
        <v>0.614584506619128</v>
      </c>
      <c r="N30" s="115">
        <v>5.4910395663723967E-5</v>
      </c>
      <c r="O30" s="115">
        <v>4.5262701856444722E-5</v>
      </c>
      <c r="P30" s="115">
        <v>1.4303440821272553E-5</v>
      </c>
      <c r="Q30" s="115">
        <v>4.9322209728526048E-7</v>
      </c>
      <c r="R30" s="115">
        <v>1.9955297825318511E-4</v>
      </c>
      <c r="S30" s="115">
        <v>7.6737501260182072E-3</v>
      </c>
      <c r="T30" s="115">
        <v>3.1802296160851558E-4</v>
      </c>
      <c r="U30" s="115">
        <v>4.5065623404142445E-5</v>
      </c>
      <c r="V30" s="115">
        <v>4.4904903920258386E-3</v>
      </c>
      <c r="W30" s="115">
        <v>1.1306000000000001E-3</v>
      </c>
      <c r="X30" s="115">
        <v>1.3748463799999999E-5</v>
      </c>
      <c r="Y30" s="115">
        <v>2.04889392E-5</v>
      </c>
      <c r="Z30" s="115">
        <v>9.8412953000000013E-6</v>
      </c>
      <c r="AA30" s="115">
        <v>2.3328743999999999E-5</v>
      </c>
      <c r="AB30" s="115">
        <v>6.7407442299999997E-5</v>
      </c>
      <c r="AC30" s="115">
        <v>1.1307E-6</v>
      </c>
      <c r="AD30" s="115">
        <v>5.9849999999999997E-7</v>
      </c>
      <c r="AE30" s="97"/>
      <c r="AF30" s="115">
        <v>71.967680288599993</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0.30102124476077535</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13.967518205999999</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5.8103884417036691E-2</v>
      </c>
      <c r="J32" s="115">
        <v>0.11693081234734859</v>
      </c>
      <c r="K32" s="115">
        <v>0.14407320072575658</v>
      </c>
      <c r="L32" s="115">
        <v>1.186218238572649E-2</v>
      </c>
      <c r="M32" s="115" t="s">
        <v>348</v>
      </c>
      <c r="N32" s="115">
        <v>0.49838507993965558</v>
      </c>
      <c r="O32" s="115">
        <v>2.0971913772019363E-3</v>
      </c>
      <c r="P32" s="115" t="s">
        <v>443</v>
      </c>
      <c r="Q32" s="115">
        <v>5.6580439911465162E-3</v>
      </c>
      <c r="R32" s="115">
        <v>0.18692794002170779</v>
      </c>
      <c r="S32" s="115">
        <v>4.1117563690528236</v>
      </c>
      <c r="T32" s="115">
        <v>2.8143724457026113E-2</v>
      </c>
      <c r="U32" s="115">
        <v>2.8814640145151315E-3</v>
      </c>
      <c r="V32" s="115">
        <v>1.1706841735494142</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3722.6809684522036</v>
      </c>
      <c r="AL32" s="75" t="s">
        <v>400</v>
      </c>
    </row>
    <row r="33" spans="1:38" ht="26.25" customHeight="1" thickBot="1" x14ac:dyDescent="0.3">
      <c r="A33" s="72" t="s">
        <v>113</v>
      </c>
      <c r="B33" s="72" t="s">
        <v>153</v>
      </c>
      <c r="C33" s="73" t="s">
        <v>51</v>
      </c>
      <c r="D33" s="74"/>
      <c r="E33" s="115" t="s">
        <v>348</v>
      </c>
      <c r="F33" s="115" t="s">
        <v>348</v>
      </c>
      <c r="G33" s="115" t="s">
        <v>348</v>
      </c>
      <c r="H33" s="115" t="s">
        <v>348</v>
      </c>
      <c r="I33" s="115">
        <v>1.8436480712505462E-2</v>
      </c>
      <c r="J33" s="115">
        <v>3.4141630949084172E-2</v>
      </c>
      <c r="K33" s="115">
        <v>6.8283261898168343E-2</v>
      </c>
      <c r="L33" s="115">
        <v>7.2380257612058403E-4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3722.6809684522036</v>
      </c>
      <c r="AL33" s="75" t="s">
        <v>400</v>
      </c>
    </row>
    <row r="34" spans="1:38" ht="26.25" customHeight="1" thickBot="1" x14ac:dyDescent="0.3">
      <c r="A34" s="72" t="s">
        <v>111</v>
      </c>
      <c r="B34" s="72" t="s">
        <v>154</v>
      </c>
      <c r="C34" s="73" t="s">
        <v>52</v>
      </c>
      <c r="D34" s="74"/>
      <c r="E34" s="115">
        <v>9.2363813313297918E-2</v>
      </c>
      <c r="F34" s="115">
        <v>8.1983302711229177E-3</v>
      </c>
      <c r="G34" s="115">
        <v>7.1981642861060728E-3</v>
      </c>
      <c r="H34" s="115">
        <v>1.2350534511950421E-5</v>
      </c>
      <c r="I34" s="115">
        <v>2.4147946926126374E-3</v>
      </c>
      <c r="J34" s="115">
        <v>2.537542336228341E-3</v>
      </c>
      <c r="K34" s="115">
        <v>2.6792325174390601E-3</v>
      </c>
      <c r="L34" s="115">
        <v>1.5696165501982145E-3</v>
      </c>
      <c r="M34" s="115">
        <v>1.8859190429597911E-2</v>
      </c>
      <c r="N34" s="115" t="s">
        <v>443</v>
      </c>
      <c r="O34" s="115">
        <v>1.7654445038554898E-5</v>
      </c>
      <c r="P34" s="115" t="s">
        <v>443</v>
      </c>
      <c r="Q34" s="115" t="s">
        <v>443</v>
      </c>
      <c r="R34" s="115">
        <v>8.8120684892014348E-5</v>
      </c>
      <c r="S34" s="115">
        <v>2.9959517460277272E-3</v>
      </c>
      <c r="T34" s="115">
        <v>1.2335380481874408E-4</v>
      </c>
      <c r="U34" s="115">
        <v>1.7654445038554898E-5</v>
      </c>
      <c r="V34" s="115">
        <v>1.7624136978402871E-3</v>
      </c>
      <c r="W34" s="115" t="s">
        <v>443</v>
      </c>
      <c r="X34" s="115">
        <v>5.2887564965284615E-5</v>
      </c>
      <c r="Y34" s="115">
        <v>8.8120684892014348E-5</v>
      </c>
      <c r="Z34" s="115" t="s">
        <v>443</v>
      </c>
      <c r="AA34" s="115" t="s">
        <v>443</v>
      </c>
      <c r="AB34" s="115">
        <v>1.4100824985729894E-4</v>
      </c>
      <c r="AC34" s="115" t="s">
        <v>348</v>
      </c>
      <c r="AD34" s="115" t="s">
        <v>348</v>
      </c>
      <c r="AE34" s="97"/>
      <c r="AF34" s="122">
        <v>75.770150380063924</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4.9867778270127734E-2</v>
      </c>
      <c r="F36" s="115">
        <v>1.2087065370183319E-3</v>
      </c>
      <c r="G36" s="115">
        <v>1.2570547984990649E-3</v>
      </c>
      <c r="H36" s="115">
        <v>5.0489398774880014E-4</v>
      </c>
      <c r="I36" s="115">
        <v>6.8976853045846134E-4</v>
      </c>
      <c r="J36" s="115">
        <v>7.3903771120549413E-4</v>
      </c>
      <c r="K36" s="115">
        <v>7.3903771120549413E-4</v>
      </c>
      <c r="L36" s="115">
        <v>3.3360300421705951E-5</v>
      </c>
      <c r="M36" s="115">
        <v>2.6522474869430817E-3</v>
      </c>
      <c r="N36" s="115">
        <v>8.9789628464218929E-5</v>
      </c>
      <c r="O36" s="115">
        <v>6.9068944972476095E-6</v>
      </c>
      <c r="P36" s="115">
        <v>2.0720683491742826E-5</v>
      </c>
      <c r="Q36" s="115">
        <v>2.7627577988990438E-5</v>
      </c>
      <c r="R36" s="115">
        <v>3.4534472486238047E-5</v>
      </c>
      <c r="S36" s="115">
        <v>6.0780671575778964E-4</v>
      </c>
      <c r="T36" s="115">
        <v>6.9068944972476088E-4</v>
      </c>
      <c r="U36" s="115">
        <v>6.9068944972476093E-5</v>
      </c>
      <c r="V36" s="115">
        <v>8.2882733966971301E-4</v>
      </c>
      <c r="W36" s="115">
        <v>8.9789628464218929E-5</v>
      </c>
      <c r="X36" s="115">
        <v>1.3813788994495219E-6</v>
      </c>
      <c r="Y36" s="115">
        <v>6.9068944972476095E-6</v>
      </c>
      <c r="Z36" s="115">
        <v>6.9068944972476095E-6</v>
      </c>
      <c r="AA36" s="115">
        <v>6.9068944972476095E-7</v>
      </c>
      <c r="AB36" s="115">
        <v>1.5885857343669502E-5</v>
      </c>
      <c r="AC36" s="115">
        <v>5.5255155977980876E-5</v>
      </c>
      <c r="AD36" s="115">
        <v>2.6246199089540913E-5</v>
      </c>
      <c r="AE36" s="97"/>
      <c r="AF36" s="122">
        <v>29.699646338164715</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19.337664884135474</v>
      </c>
      <c r="AI37" s="122" t="s">
        <v>348</v>
      </c>
      <c r="AJ37" s="122" t="s">
        <v>348</v>
      </c>
      <c r="AK37" s="122" t="s">
        <v>355</v>
      </c>
      <c r="AL37" s="75" t="s">
        <v>9</v>
      </c>
    </row>
    <row r="38" spans="1:38" ht="26.25" customHeight="1" thickBot="1" x14ac:dyDescent="0.3">
      <c r="A38" s="72" t="s">
        <v>111</v>
      </c>
      <c r="B38" s="72" t="s">
        <v>158</v>
      </c>
      <c r="C38" s="73" t="s">
        <v>258</v>
      </c>
      <c r="D38" s="80"/>
      <c r="E38" s="115">
        <v>8.2198650645713481E-3</v>
      </c>
      <c r="F38" s="115">
        <v>5.1487555146267135E-4</v>
      </c>
      <c r="G38" s="115">
        <v>1.5350982234591297E-5</v>
      </c>
      <c r="H38" s="115">
        <v>1.9341121168004582E-6</v>
      </c>
      <c r="I38" s="115">
        <v>4.1262111223953213E-4</v>
      </c>
      <c r="J38" s="115">
        <v>4.9276005887951603E-4</v>
      </c>
      <c r="K38" s="115">
        <v>1.1150902233949345E-3</v>
      </c>
      <c r="L38" s="115">
        <v>2.3116898633018871E-4</v>
      </c>
      <c r="M38" s="115">
        <v>3.1703083214759706E-3</v>
      </c>
      <c r="N38" s="115">
        <v>3.2844759641669319E-10</v>
      </c>
      <c r="O38" s="115">
        <v>3.3579954196007851E-6</v>
      </c>
      <c r="P38" s="115" t="s">
        <v>443</v>
      </c>
      <c r="Q38" s="115" t="s">
        <v>443</v>
      </c>
      <c r="R38" s="115">
        <v>1.3270701095000643E-5</v>
      </c>
      <c r="S38" s="115">
        <v>4.9259671217054127E-4</v>
      </c>
      <c r="T38" s="115">
        <v>1.810775776783193E-5</v>
      </c>
      <c r="U38" s="115">
        <v>2.4562285008178843E-6</v>
      </c>
      <c r="V38" s="115">
        <v>2.7639277879157212E-4</v>
      </c>
      <c r="W38" s="115" t="s">
        <v>443</v>
      </c>
      <c r="X38" s="115">
        <v>7.3657683807943728E-6</v>
      </c>
      <c r="Y38" s="115">
        <v>1.2272214727558878E-5</v>
      </c>
      <c r="Z38" s="115" t="s">
        <v>348</v>
      </c>
      <c r="AA38" s="115" t="s">
        <v>348</v>
      </c>
      <c r="AB38" s="115">
        <v>1.9637983108353248E-5</v>
      </c>
      <c r="AC38" s="115" t="s">
        <v>443</v>
      </c>
      <c r="AD38" s="115" t="s">
        <v>348</v>
      </c>
      <c r="AE38" s="97"/>
      <c r="AF38" s="122">
        <v>10.50010624273377</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0.84374433131025928</v>
      </c>
      <c r="F39" s="115">
        <v>0.33405360516138266</v>
      </c>
      <c r="G39" s="115">
        <v>0.39417807058547333</v>
      </c>
      <c r="H39" s="115">
        <v>4.1153680108013403E-4</v>
      </c>
      <c r="I39" s="115">
        <v>8.2614105544744881E-2</v>
      </c>
      <c r="J39" s="115">
        <v>9.4960209577148902E-2</v>
      </c>
      <c r="K39" s="115">
        <v>9.4960209577148902E-2</v>
      </c>
      <c r="L39" s="115">
        <v>4.1824408802890352E-2</v>
      </c>
      <c r="M39" s="115">
        <v>0.70014840341388629</v>
      </c>
      <c r="N39" s="115">
        <v>3.3043344464428068E-2</v>
      </c>
      <c r="O39" s="115">
        <v>6.2715614163980191E-4</v>
      </c>
      <c r="P39" s="115">
        <v>1.5060856921468985E-3</v>
      </c>
      <c r="Q39" s="115">
        <v>3.1522328964674346E-3</v>
      </c>
      <c r="R39" s="115">
        <v>4.1295971463852083E-2</v>
      </c>
      <c r="S39" s="115">
        <v>1.2374562303571757E-2</v>
      </c>
      <c r="T39" s="115">
        <v>0.51456329270600631</v>
      </c>
      <c r="U39" s="115">
        <v>1.0463751578988574E-3</v>
      </c>
      <c r="V39" s="115">
        <v>8.2066831099211507E-2</v>
      </c>
      <c r="W39" s="115">
        <v>2.4692208064808041E-2</v>
      </c>
      <c r="X39" s="115">
        <v>7.8191992205225445E-6</v>
      </c>
      <c r="Y39" s="115">
        <v>6.1730520162020099E-5</v>
      </c>
      <c r="Z39" s="115">
        <v>6.9961256183622779E-6</v>
      </c>
      <c r="AA39" s="115">
        <v>6.1730520162020104E-6</v>
      </c>
      <c r="AB39" s="115">
        <v>8.2718897017106918E-5</v>
      </c>
      <c r="AC39" s="115">
        <v>9.0538096237629487E-4</v>
      </c>
      <c r="AD39" s="115">
        <v>5.3499784140417423E-7</v>
      </c>
      <c r="AE39" s="97"/>
      <c r="AF39" s="122">
        <v>4117.8730059237687</v>
      </c>
      <c r="AG39" s="122" t="s">
        <v>348</v>
      </c>
      <c r="AH39" s="122">
        <v>10942.983915545215</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1.794247875121169</v>
      </c>
      <c r="F41" s="115">
        <v>0.19227411251814511</v>
      </c>
      <c r="G41" s="115">
        <v>0.83980119695423761</v>
      </c>
      <c r="H41" s="115">
        <v>5.9400981040828487E-3</v>
      </c>
      <c r="I41" s="115">
        <v>0.15537168351281905</v>
      </c>
      <c r="J41" s="115">
        <v>0.15725247104194437</v>
      </c>
      <c r="K41" s="115">
        <v>0.16797526698692528</v>
      </c>
      <c r="L41" s="115">
        <v>1.1498765775586351E-2</v>
      </c>
      <c r="M41" s="115">
        <v>2.0105269006714739</v>
      </c>
      <c r="N41" s="115">
        <v>2.3744898053383028E-2</v>
      </c>
      <c r="O41" s="115">
        <v>5.487713133831715E-4</v>
      </c>
      <c r="P41" s="115">
        <v>4.0654370786854356E-3</v>
      </c>
      <c r="Q41" s="115">
        <v>3.915755677277223E-3</v>
      </c>
      <c r="R41" s="115">
        <v>8.8647197334817563E-3</v>
      </c>
      <c r="S41" s="115">
        <v>7.3763380640931939E-3</v>
      </c>
      <c r="T41" s="115">
        <v>2.6302866333542214E-3</v>
      </c>
      <c r="U41" s="115">
        <v>1.3212914247930768E-3</v>
      </c>
      <c r="V41" s="115">
        <v>7.2195370388624433E-2</v>
      </c>
      <c r="W41" s="115">
        <v>0.17114365462837763</v>
      </c>
      <c r="X41" s="115">
        <v>3.982693306913089E-2</v>
      </c>
      <c r="Y41" s="115">
        <v>5.9210787682980874E-2</v>
      </c>
      <c r="Z41" s="115">
        <v>2.389433482738932E-2</v>
      </c>
      <c r="AA41" s="115">
        <v>2.0919411408765909E-2</v>
      </c>
      <c r="AB41" s="115">
        <v>0.14385146698826698</v>
      </c>
      <c r="AC41" s="115">
        <v>2.4062159581536308E-4</v>
      </c>
      <c r="AD41" s="115">
        <v>2.2584904082253218E-2</v>
      </c>
      <c r="AE41" s="97"/>
      <c r="AF41" s="122">
        <v>9331.2092744431393</v>
      </c>
      <c r="AG41" s="122">
        <v>129.37212000000002</v>
      </c>
      <c r="AH41" s="122">
        <v>22032.818545087153</v>
      </c>
      <c r="AI41" s="122">
        <v>174.00281567819712</v>
      </c>
      <c r="AJ41" s="122" t="s">
        <v>348</v>
      </c>
      <c r="AK41" s="122" t="s">
        <v>355</v>
      </c>
      <c r="AL41" s="75" t="s">
        <v>9</v>
      </c>
    </row>
    <row r="42" spans="1:38" ht="26.25" customHeight="1" thickBot="1" x14ac:dyDescent="0.3">
      <c r="A42" s="72" t="s">
        <v>111</v>
      </c>
      <c r="B42" s="72" t="s">
        <v>162</v>
      </c>
      <c r="C42" s="73" t="s">
        <v>54</v>
      </c>
      <c r="D42" s="74"/>
      <c r="E42" s="115">
        <v>2.7084836237326821E-3</v>
      </c>
      <c r="F42" s="115">
        <v>8.6049109555721578E-2</v>
      </c>
      <c r="G42" s="115">
        <v>1.1553477133992773E-5</v>
      </c>
      <c r="H42" s="115">
        <v>6.2938173252278957E-6</v>
      </c>
      <c r="I42" s="115">
        <v>3.0702203705018139E-4</v>
      </c>
      <c r="J42" s="115">
        <v>3.2190988905690134E-4</v>
      </c>
      <c r="K42" s="115">
        <v>3.3857099239578133E-4</v>
      </c>
      <c r="L42" s="115">
        <v>3.7386814836563096E-5</v>
      </c>
      <c r="M42" s="115">
        <v>0.20433523491176159</v>
      </c>
      <c r="N42" s="115">
        <v>9.8816186810866005E-6</v>
      </c>
      <c r="O42" s="115">
        <v>4.3492894747398474E-6</v>
      </c>
      <c r="P42" s="115" t="s">
        <v>443</v>
      </c>
      <c r="Q42" s="115" t="s">
        <v>443</v>
      </c>
      <c r="R42" s="115">
        <v>4.9337559994524864E-5</v>
      </c>
      <c r="S42" s="115">
        <v>1.3230596355261908E-3</v>
      </c>
      <c r="T42" s="115">
        <v>3.253339424962378E-5</v>
      </c>
      <c r="U42" s="115">
        <v>3.9949782620998474E-6</v>
      </c>
      <c r="V42" s="115">
        <v>6.2428235301497661E-4</v>
      </c>
      <c r="W42" s="115" t="s">
        <v>443</v>
      </c>
      <c r="X42" s="115">
        <v>1.0926810172089111E-5</v>
      </c>
      <c r="Y42" s="115">
        <v>1.2072562440534266E-5</v>
      </c>
      <c r="Z42" s="115" t="s">
        <v>348</v>
      </c>
      <c r="AA42" s="115" t="s">
        <v>348</v>
      </c>
      <c r="AB42" s="115">
        <v>2.2999372612623381E-5</v>
      </c>
      <c r="AC42" s="115" t="s">
        <v>443</v>
      </c>
      <c r="AD42" s="115" t="s">
        <v>348</v>
      </c>
      <c r="AE42" s="97"/>
      <c r="AF42" s="122">
        <v>17.487617844515896</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2.0300650245732182E-3</v>
      </c>
      <c r="F44" s="115">
        <v>1.0319850471548521E-2</v>
      </c>
      <c r="G44" s="115">
        <v>4.0597825862784814E-6</v>
      </c>
      <c r="H44" s="115">
        <v>4.7677319558646258E-7</v>
      </c>
      <c r="I44" s="115">
        <v>2.6694740814405573E-4</v>
      </c>
      <c r="J44" s="115">
        <v>2.7697546410251732E-4</v>
      </c>
      <c r="K44" s="115">
        <v>3.7828530805174819E-4</v>
      </c>
      <c r="L44" s="115">
        <v>5.0977299635439849E-5</v>
      </c>
      <c r="M44" s="115">
        <v>2.5534537213365096E-2</v>
      </c>
      <c r="N44" s="115">
        <v>9.9824976052557601E-7</v>
      </c>
      <c r="O44" s="115">
        <v>2.3160762153587764E-6</v>
      </c>
      <c r="P44" s="115" t="s">
        <v>443</v>
      </c>
      <c r="Q44" s="115" t="s">
        <v>443</v>
      </c>
      <c r="R44" s="115">
        <v>7.0501287662323488E-6</v>
      </c>
      <c r="S44" s="115">
        <v>3.0383102983819969E-4</v>
      </c>
      <c r="T44" s="115">
        <v>8.7829273389345154E-6</v>
      </c>
      <c r="U44" s="115">
        <v>8.6639863325108502E-7</v>
      </c>
      <c r="V44" s="115">
        <v>1.7579641369203165E-4</v>
      </c>
      <c r="W44" s="115" t="s">
        <v>443</v>
      </c>
      <c r="X44" s="115">
        <v>3.002809417353256E-6</v>
      </c>
      <c r="Y44" s="115">
        <v>3.9284542886554247E-6</v>
      </c>
      <c r="Z44" s="115" t="s">
        <v>348</v>
      </c>
      <c r="AA44" s="115" t="s">
        <v>348</v>
      </c>
      <c r="AB44" s="115">
        <v>6.9312637060086815E-6</v>
      </c>
      <c r="AC44" s="115" t="s">
        <v>443</v>
      </c>
      <c r="AD44" s="115" t="s">
        <v>348</v>
      </c>
      <c r="AE44" s="97"/>
      <c r="AF44" s="122">
        <v>3.7426782805985486</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8.4859614443726498E-5</v>
      </c>
      <c r="F47" s="115">
        <v>1.2653195890126689E-5</v>
      </c>
      <c r="G47" s="115">
        <v>1.3218480767122713E-7</v>
      </c>
      <c r="H47" s="115">
        <v>1.5450770891450528E-8</v>
      </c>
      <c r="I47" s="115">
        <v>1.4237370953337415E-5</v>
      </c>
      <c r="J47" s="115">
        <v>1.0010724924389804E-4</v>
      </c>
      <c r="K47" s="115">
        <v>7.1508508738925692E-4</v>
      </c>
      <c r="L47" s="115">
        <v>4.7389973237038501E-6</v>
      </c>
      <c r="M47" s="115">
        <v>4.5851674298470933E-5</v>
      </c>
      <c r="N47" s="115">
        <v>4.4856140932154875E-11</v>
      </c>
      <c r="O47" s="115">
        <v>2.4317971723979582E-6</v>
      </c>
      <c r="P47" s="115" t="s">
        <v>443</v>
      </c>
      <c r="Q47" s="115" t="s">
        <v>443</v>
      </c>
      <c r="R47" s="115">
        <v>3.354277352030579E-6</v>
      </c>
      <c r="S47" s="115">
        <v>2.2671668893484116E-4</v>
      </c>
      <c r="T47" s="115">
        <v>3.3613931407648439E-6</v>
      </c>
      <c r="U47" s="115">
        <v>2.115931259103748E-8</v>
      </c>
      <c r="V47" s="115">
        <v>1.0785698505358126E-4</v>
      </c>
      <c r="W47" s="115" t="s">
        <v>443</v>
      </c>
      <c r="X47" s="115">
        <v>5.8218164858249826E-8</v>
      </c>
      <c r="Y47" s="115">
        <v>9.8690712694990528E-8</v>
      </c>
      <c r="Z47" s="115" t="s">
        <v>348</v>
      </c>
      <c r="AA47" s="115" t="s">
        <v>348</v>
      </c>
      <c r="AB47" s="115">
        <v>1.5690887755324033E-7</v>
      </c>
      <c r="AC47" s="115" t="s">
        <v>443</v>
      </c>
      <c r="AD47" s="115" t="s">
        <v>348</v>
      </c>
      <c r="AE47" s="97"/>
      <c r="AF47" s="122">
        <v>9.0341641831929928E-2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0.17242247954651216</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0.32792419381216881</v>
      </c>
      <c r="AL53" s="75" t="s">
        <v>322</v>
      </c>
    </row>
    <row r="54" spans="1:38" ht="37.5" customHeight="1" thickBot="1" x14ac:dyDescent="0.3">
      <c r="A54" s="72" t="s">
        <v>106</v>
      </c>
      <c r="B54" s="76" t="s">
        <v>172</v>
      </c>
      <c r="C54" s="79" t="s">
        <v>267</v>
      </c>
      <c r="D54" s="81"/>
      <c r="E54" s="115" t="s">
        <v>348</v>
      </c>
      <c r="F54" s="115">
        <v>0.30515921421999997</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34427.784982761681</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2.3621312937198075E-2</v>
      </c>
      <c r="J61" s="115">
        <v>0.23621312937198069</v>
      </c>
      <c r="K61" s="115">
        <v>0.79028790628019341</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74895.956521739135</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2.223284548962996</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1006749</v>
      </c>
      <c r="AL82" s="75" t="s">
        <v>347</v>
      </c>
    </row>
    <row r="83" spans="1:38" ht="26.25" customHeight="1" thickBot="1" x14ac:dyDescent="0.3">
      <c r="A83" s="72" t="s">
        <v>104</v>
      </c>
      <c r="B83" s="85" t="s">
        <v>202</v>
      </c>
      <c r="C83" s="86" t="s">
        <v>66</v>
      </c>
      <c r="D83" s="74"/>
      <c r="E83" s="115" t="s">
        <v>443</v>
      </c>
      <c r="F83" s="115">
        <v>8.072760615384615E-4</v>
      </c>
      <c r="G83" s="115" t="s">
        <v>443</v>
      </c>
      <c r="H83" s="115" t="s">
        <v>348</v>
      </c>
      <c r="I83" s="115">
        <v>2.0181901538461538E-4</v>
      </c>
      <c r="J83" s="115">
        <v>1.5136426153846154E-3</v>
      </c>
      <c r="K83" s="115">
        <v>7.0636655384615386E-3</v>
      </c>
      <c r="L83" s="115">
        <v>1.1503683876923076E-5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1.7863239707687955</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1.3467940000000001E-2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5.3431530625805542E-3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1006749</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0.72987709818181812</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4.2280939748775359E-3</v>
      </c>
      <c r="F91" s="115">
        <v>1.1330627984324224E-2</v>
      </c>
      <c r="G91" s="115">
        <v>1.335737386495264E-3</v>
      </c>
      <c r="H91" s="115">
        <v>9.7153111849060999E-3</v>
      </c>
      <c r="I91" s="115">
        <v>6.6049578867124606E-2</v>
      </c>
      <c r="J91" s="115">
        <v>6.8674465634928017E-2</v>
      </c>
      <c r="K91" s="115">
        <v>6.9216621280383028E-2</v>
      </c>
      <c r="L91" s="115">
        <v>2.8443621902797371E-4</v>
      </c>
      <c r="M91" s="115">
        <v>0.12938240181165611</v>
      </c>
      <c r="N91" s="115">
        <v>4.3166564080207692E-2</v>
      </c>
      <c r="O91" s="115">
        <v>1.5198713513469176E-2</v>
      </c>
      <c r="P91" s="115">
        <v>3.3086378991334316E-4</v>
      </c>
      <c r="Q91" s="115">
        <v>8.7744203413382145E-5</v>
      </c>
      <c r="R91" s="115">
        <v>1.1466562839490876E-2</v>
      </c>
      <c r="S91" s="115">
        <v>0.45939549343342417</v>
      </c>
      <c r="T91" s="115">
        <v>2.5278704813329361E-2</v>
      </c>
      <c r="U91" s="115">
        <v>2.512096564691182E-3</v>
      </c>
      <c r="V91" s="115">
        <v>0.26500900031421704</v>
      </c>
      <c r="W91" s="115">
        <v>2.3410388397364097E-4</v>
      </c>
      <c r="X91" s="115">
        <v>2.598553112107415E-4</v>
      </c>
      <c r="Y91" s="115">
        <v>1.0534674778813844E-4</v>
      </c>
      <c r="Z91" s="115">
        <v>1.0534674778813844E-4</v>
      </c>
      <c r="AA91" s="115">
        <v>1.0534674778813844E-4</v>
      </c>
      <c r="AB91" s="115">
        <v>5.7589555457515683E-4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0.18038206519142461</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3.3061510141142112E-5</v>
      </c>
      <c r="F99" s="115">
        <v>1.3890939785564007E-3</v>
      </c>
      <c r="G99" s="115" t="s">
        <v>348</v>
      </c>
      <c r="H99" s="115">
        <v>1.1590282828252067E-3</v>
      </c>
      <c r="I99" s="115">
        <v>2.6649999999999997E-5</v>
      </c>
      <c r="J99" s="115">
        <v>4.0950000000000006E-5</v>
      </c>
      <c r="K99" s="115">
        <v>8.9699999999999985E-5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6.5000000000000002E-2</v>
      </c>
      <c r="AL99" s="75" t="s">
        <v>351</v>
      </c>
    </row>
    <row r="100" spans="1:38" ht="26.25" customHeight="1" thickBot="1" x14ac:dyDescent="0.3">
      <c r="A100" s="72" t="s">
        <v>108</v>
      </c>
      <c r="B100" s="72" t="s">
        <v>211</v>
      </c>
      <c r="C100" s="73" t="s">
        <v>376</v>
      </c>
      <c r="D100" s="88"/>
      <c r="E100" s="115">
        <v>1.2104100239886256E-4</v>
      </c>
      <c r="F100" s="115">
        <v>2.90163689138913E-3</v>
      </c>
      <c r="G100" s="115" t="s">
        <v>348</v>
      </c>
      <c r="H100" s="115">
        <v>2.3295866150290136E-3</v>
      </c>
      <c r="I100" s="115">
        <v>5.1831999999999994E-5</v>
      </c>
      <c r="J100" s="115">
        <v>7.7757999999999997E-5</v>
      </c>
      <c r="K100" s="115">
        <v>1.6990599999999997E-4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0.28839999999999999</v>
      </c>
      <c r="AL100" s="75" t="s">
        <v>351</v>
      </c>
    </row>
    <row r="101" spans="1:38" ht="26.25" customHeight="1" thickBot="1" x14ac:dyDescent="0.3">
      <c r="A101" s="72" t="s">
        <v>108</v>
      </c>
      <c r="B101" s="72" t="s">
        <v>213</v>
      </c>
      <c r="C101" s="73" t="s">
        <v>253</v>
      </c>
      <c r="D101" s="88"/>
      <c r="E101" s="115">
        <v>3.8923085327278285E-7</v>
      </c>
      <c r="F101" s="115">
        <v>3.6576002101028083E-6</v>
      </c>
      <c r="G101" s="115" t="s">
        <v>348</v>
      </c>
      <c r="H101" s="115">
        <v>1.2920004320827807E-5</v>
      </c>
      <c r="I101" s="115">
        <v>3.2000000000000001E-7</v>
      </c>
      <c r="J101" s="115">
        <v>9.5999999999999991E-7</v>
      </c>
      <c r="K101" s="115">
        <v>2.2400000000000002E-6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1.6E-2</v>
      </c>
      <c r="AL101" s="75" t="s">
        <v>351</v>
      </c>
    </row>
    <row r="102" spans="1:38" ht="26.25" customHeight="1" thickBot="1" x14ac:dyDescent="0.3">
      <c r="A102" s="72" t="s">
        <v>108</v>
      </c>
      <c r="B102" s="72" t="s">
        <v>214</v>
      </c>
      <c r="C102" s="73" t="s">
        <v>377</v>
      </c>
      <c r="D102" s="88"/>
      <c r="E102" s="115">
        <v>1.2492232724201646E-7</v>
      </c>
      <c r="F102" s="115">
        <v>1.0900706054744724E-6</v>
      </c>
      <c r="G102" s="115" t="s">
        <v>348</v>
      </c>
      <c r="H102" s="115">
        <v>1.0153540810670749E-5</v>
      </c>
      <c r="I102" s="115">
        <v>1.2E-8</v>
      </c>
      <c r="J102" s="115">
        <v>2.8000000000000002E-7</v>
      </c>
      <c r="K102" s="115">
        <v>2.1000000000000002E-6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2E-3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5.0835570410958903E-7</v>
      </c>
      <c r="F104" s="115">
        <v>5.8288767123287678E-6</v>
      </c>
      <c r="G104" s="115" t="s">
        <v>348</v>
      </c>
      <c r="H104" s="115">
        <v>1.0559290389041098E-5</v>
      </c>
      <c r="I104" s="115">
        <v>2.0000000000000002E-7</v>
      </c>
      <c r="J104" s="115">
        <v>5.9999999999999997E-7</v>
      </c>
      <c r="K104" s="115">
        <v>1.4000000000000001E-6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0.01</v>
      </c>
      <c r="AL104" s="75" t="s">
        <v>351</v>
      </c>
    </row>
    <row r="105" spans="1:38" ht="26.25" customHeight="1" thickBot="1" x14ac:dyDescent="0.3">
      <c r="A105" s="72" t="s">
        <v>108</v>
      </c>
      <c r="B105" s="72" t="s">
        <v>307</v>
      </c>
      <c r="C105" s="73" t="s">
        <v>256</v>
      </c>
      <c r="D105" s="88"/>
      <c r="E105" s="115">
        <v>2.6241814642313553E-5</v>
      </c>
      <c r="F105" s="115">
        <v>3.3127584931506843E-4</v>
      </c>
      <c r="G105" s="115" t="s">
        <v>348</v>
      </c>
      <c r="H105" s="115">
        <v>6.691157292998478E-4</v>
      </c>
      <c r="I105" s="115">
        <v>7.7000000000000008E-6</v>
      </c>
      <c r="J105" s="115">
        <v>1.2099999999999999E-5</v>
      </c>
      <c r="K105" s="115">
        <v>2.6399999999999998E-5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5.5E-2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1.2023221783816755E-6</v>
      </c>
      <c r="F107" s="115">
        <v>2.8544999999999999E-5</v>
      </c>
      <c r="G107" s="115" t="s">
        <v>348</v>
      </c>
      <c r="H107" s="115">
        <v>4.7949127298309119E-5</v>
      </c>
      <c r="I107" s="115">
        <v>5.1900000000000003E-7</v>
      </c>
      <c r="J107" s="115">
        <v>6.9200000000000007E-6</v>
      </c>
      <c r="K107" s="115">
        <v>3.2870000000000002E-5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0.17299999999999999</v>
      </c>
      <c r="AL107" s="75" t="s">
        <v>351</v>
      </c>
    </row>
    <row r="108" spans="1:38" ht="26.25" customHeight="1" thickBot="1" x14ac:dyDescent="0.3">
      <c r="A108" s="72" t="s">
        <v>108</v>
      </c>
      <c r="B108" s="72" t="s">
        <v>309</v>
      </c>
      <c r="C108" s="73" t="s">
        <v>379</v>
      </c>
      <c r="D108" s="88"/>
      <c r="E108" s="115">
        <v>2.4226965181044819E-6</v>
      </c>
      <c r="F108" s="115">
        <v>5.240159999999999E-5</v>
      </c>
      <c r="G108" s="115" t="s">
        <v>348</v>
      </c>
      <c r="H108" s="115">
        <v>5.0362773598823723E-5</v>
      </c>
      <c r="I108" s="115">
        <v>9.7039999999999985E-7</v>
      </c>
      <c r="J108" s="115">
        <v>9.7039999999999989E-6</v>
      </c>
      <c r="K108" s="115">
        <v>1.9407999999999998E-5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0.48519999999999996</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5.2557059922640107E-7</v>
      </c>
      <c r="F110" s="115">
        <v>1.8014999999999999E-5</v>
      </c>
      <c r="G110" s="115" t="s">
        <v>348</v>
      </c>
      <c r="H110" s="115">
        <v>1.4922149644227569E-5</v>
      </c>
      <c r="I110" s="115">
        <v>4.8400000000000005E-7</v>
      </c>
      <c r="J110" s="115">
        <v>4.0300000000000004E-6</v>
      </c>
      <c r="K110" s="115">
        <v>6.37E-6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0.128</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1.4161981222987198E-3</v>
      </c>
      <c r="F112" s="115" t="s">
        <v>443</v>
      </c>
      <c r="G112" s="115" t="s">
        <v>348</v>
      </c>
      <c r="H112" s="115">
        <v>3.0094210098847796E-3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35404.953057467996</v>
      </c>
      <c r="AL112" s="75" t="s">
        <v>433</v>
      </c>
    </row>
    <row r="113" spans="1:38" ht="26.25" customHeight="1" thickBot="1" x14ac:dyDescent="0.3">
      <c r="A113" s="72" t="s">
        <v>118</v>
      </c>
      <c r="B113" s="89" t="s">
        <v>230</v>
      </c>
      <c r="C113" s="90" t="s">
        <v>124</v>
      </c>
      <c r="D113" s="74"/>
      <c r="E113" s="115">
        <v>1.0358736101546305E-3</v>
      </c>
      <c r="F113" s="115" t="s">
        <v>443</v>
      </c>
      <c r="G113" s="115" t="s">
        <v>348</v>
      </c>
      <c r="H113" s="115">
        <v>2.5000900482205529E-3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10936.011969203446</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2.7087777808016606E-3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14960.828284662311</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2.1340974999999999E-5</v>
      </c>
      <c r="J119" s="115">
        <v>3.8360279999999998E-4</v>
      </c>
      <c r="K119" s="115">
        <v>3.8360279999999998E-4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353.07</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3.036402E-4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353.07</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3.2308799999999993E-3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13.462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v>1.174840916474203E-2</v>
      </c>
      <c r="F132" s="115">
        <v>1.1013206400000005E-2</v>
      </c>
      <c r="G132" s="115">
        <v>2.8978276324106967E-4</v>
      </c>
      <c r="H132" s="115" t="s">
        <v>443</v>
      </c>
      <c r="I132" s="115">
        <v>2.2461848103625503E-5</v>
      </c>
      <c r="J132" s="115">
        <v>8.3721433840785935E-5</v>
      </c>
      <c r="K132" s="115">
        <v>1.0618328194441144E-4</v>
      </c>
      <c r="L132" s="115">
        <v>2.930250184427508E-6</v>
      </c>
      <c r="M132" s="115">
        <v>2.794029745969885E-4</v>
      </c>
      <c r="N132" s="115">
        <v>0.65554800000000035</v>
      </c>
      <c r="O132" s="115">
        <v>0.20977536000000011</v>
      </c>
      <c r="P132" s="115">
        <v>3.0155208000000013E-2</v>
      </c>
      <c r="Q132" s="115">
        <v>6.1621512000000031E-2</v>
      </c>
      <c r="R132" s="115">
        <v>0.18355344000000007</v>
      </c>
      <c r="S132" s="115">
        <v>0.52443840000000019</v>
      </c>
      <c r="T132" s="115">
        <v>0.10488768000000005</v>
      </c>
      <c r="U132" s="115">
        <v>1.9666440000000009E-3</v>
      </c>
      <c r="V132" s="115">
        <v>0.86532336000000043</v>
      </c>
      <c r="W132" s="115">
        <v>0.65554800000000035</v>
      </c>
      <c r="X132" s="115">
        <v>6.6865896000000034E-6</v>
      </c>
      <c r="Y132" s="115">
        <v>9.1776720000000058E-7</v>
      </c>
      <c r="Z132" s="115">
        <v>7.9976856000000033E-6</v>
      </c>
      <c r="AA132" s="115">
        <v>1.3110960000000008E-6</v>
      </c>
      <c r="AB132" s="115">
        <v>1.691313840000001E-5</v>
      </c>
      <c r="AC132" s="115">
        <v>6.1621512000000031E-2</v>
      </c>
      <c r="AD132" s="115">
        <v>5.8999320000000029E-2</v>
      </c>
      <c r="AE132" s="97"/>
      <c r="AF132" s="122" t="s">
        <v>442</v>
      </c>
      <c r="AG132" s="122" t="s">
        <v>442</v>
      </c>
      <c r="AH132" s="122" t="s">
        <v>442</v>
      </c>
      <c r="AI132" s="122" t="s">
        <v>442</v>
      </c>
      <c r="AJ132" s="122" t="s">
        <v>442</v>
      </c>
      <c r="AK132" s="122">
        <v>13.110960000000006</v>
      </c>
      <c r="AL132" s="75" t="s">
        <v>438</v>
      </c>
    </row>
    <row r="133" spans="1:38" ht="26.25" customHeight="1" thickBot="1" x14ac:dyDescent="0.3">
      <c r="A133" s="72" t="s">
        <v>109</v>
      </c>
      <c r="B133" s="76" t="s">
        <v>301</v>
      </c>
      <c r="C133" s="86" t="s">
        <v>88</v>
      </c>
      <c r="D133" s="74"/>
      <c r="E133" s="115">
        <v>4.9714500000000005E-3</v>
      </c>
      <c r="F133" s="115">
        <v>7.8338000000000008E-5</v>
      </c>
      <c r="G133" s="115">
        <v>6.8093800000000007E-4</v>
      </c>
      <c r="H133" s="115" t="s">
        <v>348</v>
      </c>
      <c r="I133" s="115">
        <v>2.0910220000000003E-4</v>
      </c>
      <c r="J133" s="115">
        <v>2.0910220000000003E-4</v>
      </c>
      <c r="K133" s="115">
        <v>2.3236256000000005E-4</v>
      </c>
      <c r="L133" s="115" t="s">
        <v>443</v>
      </c>
      <c r="M133" s="115">
        <v>8.436400000000001E-4</v>
      </c>
      <c r="N133" s="115">
        <v>1.8096078E-4</v>
      </c>
      <c r="O133" s="115">
        <v>3.0310780000000003E-5</v>
      </c>
      <c r="P133" s="115">
        <v>8.9787400000000007E-3</v>
      </c>
      <c r="Q133" s="115">
        <v>8.2013860000000008E-5</v>
      </c>
      <c r="R133" s="115">
        <v>8.1712560000000005E-5</v>
      </c>
      <c r="S133" s="115">
        <v>7.4903179999999997E-5</v>
      </c>
      <c r="T133" s="115">
        <v>1.0443057999999999E-4</v>
      </c>
      <c r="U133" s="115">
        <v>1.1919428000000002E-4</v>
      </c>
      <c r="V133" s="115">
        <v>9.648831200000001E-4</v>
      </c>
      <c r="W133" s="115">
        <v>1.62702E-4</v>
      </c>
      <c r="X133" s="115">
        <v>7.9543199999999997E-8</v>
      </c>
      <c r="Y133" s="115">
        <v>4.344746E-8</v>
      </c>
      <c r="Z133" s="115">
        <v>3.8807439999999999E-8</v>
      </c>
      <c r="AA133" s="115">
        <v>4.2121740000000001E-8</v>
      </c>
      <c r="AB133" s="115">
        <v>2.0391984000000004E-7</v>
      </c>
      <c r="AC133" s="115">
        <v>9.0390000000000002E-4</v>
      </c>
      <c r="AD133" s="115">
        <v>2.47066E-3</v>
      </c>
      <c r="AE133" s="97"/>
      <c r="AF133" s="122" t="s">
        <v>348</v>
      </c>
      <c r="AG133" s="122" t="s">
        <v>348</v>
      </c>
      <c r="AH133" s="122" t="s">
        <v>348</v>
      </c>
      <c r="AI133" s="122" t="s">
        <v>348</v>
      </c>
      <c r="AJ133" s="122" t="s">
        <v>348</v>
      </c>
      <c r="AK133" s="122">
        <v>6026</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3.6208990499999997E-4</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24139327</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4.3277679999999992E-2</v>
      </c>
      <c r="J139" s="115">
        <v>4.3277679999999992E-2</v>
      </c>
      <c r="K139" s="115">
        <v>4.3277679999999992E-2</v>
      </c>
      <c r="L139" s="115" t="s">
        <v>443</v>
      </c>
      <c r="M139" s="115" t="s">
        <v>443</v>
      </c>
      <c r="N139" s="115">
        <v>1.2642E-4</v>
      </c>
      <c r="O139" s="115">
        <v>2.5292000000000001E-4</v>
      </c>
      <c r="P139" s="115">
        <v>2.5292000000000001E-4</v>
      </c>
      <c r="Q139" s="115">
        <v>4.0103999999999997E-4</v>
      </c>
      <c r="R139" s="115">
        <v>3.8124000000000003E-4</v>
      </c>
      <c r="S139" s="115">
        <v>8.8887999999999999E-4</v>
      </c>
      <c r="T139" s="115" t="s">
        <v>443</v>
      </c>
      <c r="U139" s="115" t="s">
        <v>443</v>
      </c>
      <c r="V139" s="115" t="s">
        <v>443</v>
      </c>
      <c r="W139" s="115">
        <v>0.4299</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1111</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9.2830563534078152</v>
      </c>
      <c r="F141" s="116">
        <f t="shared" ref="F141:AD141" si="0">SUM(F14:F140)</f>
        <v>7.8208035275601162</v>
      </c>
      <c r="G141" s="116">
        <f t="shared" si="0"/>
        <v>1.3041785156336156</v>
      </c>
      <c r="H141" s="116">
        <f t="shared" si="0"/>
        <v>0.10195501934697931</v>
      </c>
      <c r="I141" s="116">
        <f t="shared" si="0"/>
        <v>0.70079014418379271</v>
      </c>
      <c r="J141" s="116">
        <f t="shared" si="0"/>
        <v>1.0148803811981124</v>
      </c>
      <c r="K141" s="116">
        <f t="shared" si="0"/>
        <v>1.7126604466267135</v>
      </c>
      <c r="L141" s="116">
        <f t="shared" si="0"/>
        <v>0.24344218366428708</v>
      </c>
      <c r="M141" s="116">
        <f t="shared" si="0"/>
        <v>12.797251178668519</v>
      </c>
      <c r="N141" s="116">
        <f t="shared" si="0"/>
        <v>1.9697661908837387</v>
      </c>
      <c r="O141" s="116">
        <f t="shared" si="0"/>
        <v>0.27979825670533409</v>
      </c>
      <c r="P141" s="116">
        <f t="shared" si="0"/>
        <v>8.1860545895991899E-2</v>
      </c>
      <c r="Q141" s="116">
        <f t="shared" si="0"/>
        <v>0.11559483659271022</v>
      </c>
      <c r="R141" s="116">
        <f>SUM(R14:R140)</f>
        <v>0.48274850682089043</v>
      </c>
      <c r="S141" s="116">
        <f t="shared" si="0"/>
        <v>5.2813367648651655</v>
      </c>
      <c r="T141" s="116">
        <f t="shared" si="0"/>
        <v>0.75021646415070486</v>
      </c>
      <c r="U141" s="116">
        <f t="shared" si="0"/>
        <v>1.6403388772482309E-2</v>
      </c>
      <c r="V141" s="116">
        <f t="shared" si="0"/>
        <v>3.4133063542006443</v>
      </c>
      <c r="W141" s="116">
        <f t="shared" si="0"/>
        <v>1.5080394110901112</v>
      </c>
      <c r="X141" s="116">
        <f t="shared" si="0"/>
        <v>4.5143038604131637E-2</v>
      </c>
      <c r="Y141" s="116">
        <f t="shared" si="0"/>
        <v>6.6140374678361077E-2</v>
      </c>
      <c r="Z141" s="116">
        <f t="shared" si="0"/>
        <v>2.9070802400182092E-2</v>
      </c>
      <c r="AA141" s="116">
        <f t="shared" si="0"/>
        <v>2.5642112712098958E-2</v>
      </c>
      <c r="AB141" s="116">
        <f t="shared" si="0"/>
        <v>0.1659961258887486</v>
      </c>
      <c r="AC141" s="116">
        <f t="shared" si="0"/>
        <v>8.6925550614169664E-2</v>
      </c>
      <c r="AD141" s="116">
        <f t="shared" si="0"/>
        <v>8.4119220013384191E-2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1.919943014151374</v>
      </c>
      <c r="F143" s="115">
        <v>0.81215341909269467</v>
      </c>
      <c r="G143" s="115">
        <v>9.3337781992081561E-3</v>
      </c>
      <c r="H143" s="115">
        <v>5.3379919599983609E-2</v>
      </c>
      <c r="I143" s="115">
        <v>0.1104257451349092</v>
      </c>
      <c r="J143" s="115">
        <v>0.1104257451349092</v>
      </c>
      <c r="K143" s="115">
        <v>0.1104257451349092</v>
      </c>
      <c r="L143" s="115">
        <v>8.4316516102349151E-2</v>
      </c>
      <c r="M143" s="115">
        <v>6.5612645812010113</v>
      </c>
      <c r="N143" s="115">
        <v>2.5467796559055247E-3</v>
      </c>
      <c r="O143" s="115">
        <v>2.0728933341330121E-5</v>
      </c>
      <c r="P143" s="115">
        <v>1.259971131900456E-3</v>
      </c>
      <c r="Q143" s="115">
        <v>3.3959500264415943E-5</v>
      </c>
      <c r="R143" s="115">
        <v>1.4468711701724497E-3</v>
      </c>
      <c r="S143" s="115">
        <v>9.9089734637292787E-4</v>
      </c>
      <c r="T143" s="115">
        <v>1.9539122963898507E-4</v>
      </c>
      <c r="U143" s="115">
        <v>2.6461133846171654E-5</v>
      </c>
      <c r="V143" s="115">
        <v>4.5380530997635657E-3</v>
      </c>
      <c r="W143" s="115">
        <v>0.1202308</v>
      </c>
      <c r="X143" s="115">
        <v>3.2027452732000003E-3</v>
      </c>
      <c r="Y143" s="115">
        <v>3.6285804450000001E-3</v>
      </c>
      <c r="Z143" s="115">
        <v>2.7845521526999998E-3</v>
      </c>
      <c r="AA143" s="115">
        <v>3.1248189964000004E-3</v>
      </c>
      <c r="AB143" s="115">
        <v>1.27406968673E-2</v>
      </c>
      <c r="AC143" s="115">
        <v>1.2023119999999999E-4</v>
      </c>
      <c r="AD143" s="115">
        <v>2.4119999999999999E-5</v>
      </c>
      <c r="AE143" s="97"/>
      <c r="AF143" s="115">
        <v>8267.3090971072997</v>
      </c>
      <c r="AG143" s="115" t="s">
        <v>348</v>
      </c>
      <c r="AH143" s="115">
        <v>0</v>
      </c>
      <c r="AI143" s="115">
        <v>0</v>
      </c>
      <c r="AJ143" s="115">
        <v>1.26099071E-2</v>
      </c>
      <c r="AK143" s="115" t="s">
        <v>348</v>
      </c>
      <c r="AL143" s="14" t="s">
        <v>9</v>
      </c>
    </row>
    <row r="144" spans="1:38" ht="26.25" customHeight="1" thickBot="1" x14ac:dyDescent="0.3">
      <c r="A144" s="13"/>
      <c r="B144" s="14" t="s">
        <v>390</v>
      </c>
      <c r="C144" s="15" t="s">
        <v>391</v>
      </c>
      <c r="D144" s="16" t="s">
        <v>1</v>
      </c>
      <c r="E144" s="115">
        <v>0.55499662530644867</v>
      </c>
      <c r="F144" s="115">
        <v>7.9211756061909652E-2</v>
      </c>
      <c r="G144" s="115">
        <v>2.3010872633349002E-3</v>
      </c>
      <c r="H144" s="115">
        <v>9.3078222717128439E-4</v>
      </c>
      <c r="I144" s="115">
        <v>4.418845791844115E-2</v>
      </c>
      <c r="J144" s="115">
        <v>4.418845791844115E-2</v>
      </c>
      <c r="K144" s="115">
        <v>4.418845791844115E-2</v>
      </c>
      <c r="L144" s="115">
        <v>3.3599322872406266E-2</v>
      </c>
      <c r="M144" s="115">
        <v>0.40970345865908364</v>
      </c>
      <c r="N144" s="115">
        <v>5.941728991908153E-5</v>
      </c>
      <c r="O144" s="115">
        <v>2.0608650419637445E-6</v>
      </c>
      <c r="P144" s="115">
        <v>2.0290336131536664E-4</v>
      </c>
      <c r="Q144" s="115">
        <v>3.9973434188651683E-6</v>
      </c>
      <c r="R144" s="115">
        <v>3.1589195091157355E-4</v>
      </c>
      <c r="S144" s="115">
        <v>2.1217585507746212E-4</v>
      </c>
      <c r="T144" s="115">
        <v>1.0109260143789789E-5</v>
      </c>
      <c r="U144" s="115">
        <v>3.8729567538028459E-6</v>
      </c>
      <c r="V144" s="115">
        <v>6.9340061573264255E-4</v>
      </c>
      <c r="W144" s="115">
        <v>2.4117599999999999E-2</v>
      </c>
      <c r="X144" s="115">
        <v>7.2620910400000003E-4</v>
      </c>
      <c r="Y144" s="115">
        <v>8.1490810039999998E-4</v>
      </c>
      <c r="Z144" s="115">
        <v>6.3801962120000005E-4</v>
      </c>
      <c r="AA144" s="115">
        <v>6.7864142380000009E-4</v>
      </c>
      <c r="AB144" s="115">
        <v>2.8577782494000003E-3</v>
      </c>
      <c r="AC144" s="115">
        <v>2.4117800000000001E-5</v>
      </c>
      <c r="AD144" s="115">
        <v>4.8968999999999997E-6</v>
      </c>
      <c r="AE144" s="97"/>
      <c r="AF144" s="115">
        <v>1601.7941315037999</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1.6566103667432557</v>
      </c>
      <c r="F145" s="115">
        <v>9.0242042904726955E-2</v>
      </c>
      <c r="G145" s="115">
        <v>3.214588493313391E-3</v>
      </c>
      <c r="H145" s="115">
        <v>4.884633928953718E-4</v>
      </c>
      <c r="I145" s="115">
        <v>4.1391638368161315E-2</v>
      </c>
      <c r="J145" s="115">
        <v>4.1391638368161315E-2</v>
      </c>
      <c r="K145" s="115">
        <v>4.1391638368161315E-2</v>
      </c>
      <c r="L145" s="115">
        <v>2.6409013937008716E-2</v>
      </c>
      <c r="M145" s="115">
        <v>0.41029764546080844</v>
      </c>
      <c r="N145" s="115">
        <v>2.5812515601551627E-5</v>
      </c>
      <c r="O145" s="115">
        <v>2.5721847656577603E-6</v>
      </c>
      <c r="P145" s="115">
        <v>2.7261525986125548E-4</v>
      </c>
      <c r="Q145" s="115">
        <v>5.1440789289277834E-6</v>
      </c>
      <c r="R145" s="115">
        <v>4.3719091330041599E-4</v>
      </c>
      <c r="S145" s="115">
        <v>2.9317588304802864E-4</v>
      </c>
      <c r="T145" s="115">
        <v>1.0293098098447102E-5</v>
      </c>
      <c r="U145" s="115">
        <v>5.143788326540047E-6</v>
      </c>
      <c r="V145" s="115">
        <v>9.2587318070557574E-4</v>
      </c>
      <c r="W145" s="115">
        <v>1.0637000000000001E-2</v>
      </c>
      <c r="X145" s="115">
        <v>1.5197093950000001E-4</v>
      </c>
      <c r="Y145" s="115">
        <v>9.2026846999999998E-4</v>
      </c>
      <c r="Z145" s="115">
        <v>1.0283366943E-3</v>
      </c>
      <c r="AA145" s="115">
        <v>2.3639924000000003E-4</v>
      </c>
      <c r="AB145" s="115">
        <v>2.3369753437999996E-3</v>
      </c>
      <c r="AC145" s="115">
        <v>9.8580999999999997E-6</v>
      </c>
      <c r="AD145" s="115">
        <v>2.1019999999999999E-6</v>
      </c>
      <c r="AE145" s="97"/>
      <c r="AF145" s="115">
        <v>2196.0194889269001</v>
      </c>
      <c r="AG145" s="115" t="s">
        <v>348</v>
      </c>
      <c r="AH145" s="115">
        <v>13.0479850772</v>
      </c>
      <c r="AI145" s="115">
        <v>0</v>
      </c>
      <c r="AJ145" s="115">
        <v>0</v>
      </c>
      <c r="AK145" s="115" t="s">
        <v>348</v>
      </c>
      <c r="AL145" s="14" t="s">
        <v>9</v>
      </c>
    </row>
    <row r="146" spans="1:38" ht="26.25" customHeight="1" thickBot="1" x14ac:dyDescent="0.3">
      <c r="A146" s="13"/>
      <c r="B146" s="14" t="s">
        <v>394</v>
      </c>
      <c r="C146" s="15" t="s">
        <v>395</v>
      </c>
      <c r="D146" s="16" t="s">
        <v>1</v>
      </c>
      <c r="E146" s="115">
        <v>7.4147619844817251E-3</v>
      </c>
      <c r="F146" s="115">
        <v>0.10771660621035178</v>
      </c>
      <c r="G146" s="115">
        <v>4.0499789982783982E-5</v>
      </c>
      <c r="H146" s="115">
        <v>6.9897077971648952E-5</v>
      </c>
      <c r="I146" s="115">
        <v>1.66778599201786E-3</v>
      </c>
      <c r="J146" s="115">
        <v>1.66778599201786E-3</v>
      </c>
      <c r="K146" s="115">
        <v>1.66778599201786E-3</v>
      </c>
      <c r="L146" s="115">
        <v>2.8187973739913781E-4</v>
      </c>
      <c r="M146" s="115">
        <v>0.52349774992178022</v>
      </c>
      <c r="N146" s="115">
        <v>4.6772198562903863E-5</v>
      </c>
      <c r="O146" s="115">
        <v>3.8554376691948532E-5</v>
      </c>
      <c r="P146" s="115">
        <v>1.2183546779053268E-5</v>
      </c>
      <c r="Q146" s="115">
        <v>4.2012230272597486E-7</v>
      </c>
      <c r="R146" s="115">
        <v>1.6997749533323653E-4</v>
      </c>
      <c r="S146" s="115">
        <v>6.5364337713805284E-3</v>
      </c>
      <c r="T146" s="115">
        <v>2.708891991784177E-4</v>
      </c>
      <c r="U146" s="115">
        <v>3.8386506976348545E-5</v>
      </c>
      <c r="V146" s="115">
        <v>3.8249607514556482E-3</v>
      </c>
      <c r="W146" s="115">
        <v>9.6310000000000005E-4</v>
      </c>
      <c r="X146" s="115">
        <v>1.17108217E-5</v>
      </c>
      <c r="Y146" s="115">
        <v>1.7452300199999999E-5</v>
      </c>
      <c r="Z146" s="115">
        <v>8.3827299000000007E-6</v>
      </c>
      <c r="AA146" s="115">
        <v>1.9871221400000001E-5</v>
      </c>
      <c r="AB146" s="115">
        <v>5.7417073199999999E-5</v>
      </c>
      <c r="AC146" s="115">
        <v>9.6299999999999993E-7</v>
      </c>
      <c r="AD146" s="115">
        <v>5.0959999999999996E-7</v>
      </c>
      <c r="AE146" s="97"/>
      <c r="AF146" s="115">
        <v>61.301445598400001</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0.28206790545349547</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13.088074923000001</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5.120223068696203E-2</v>
      </c>
      <c r="J148" s="115">
        <v>0.10304216734938147</v>
      </c>
      <c r="K148" s="115">
        <v>0.12696009392751709</v>
      </c>
      <c r="L148" s="115">
        <v>1.0453027305132786E-2</v>
      </c>
      <c r="M148" s="115" t="s">
        <v>348</v>
      </c>
      <c r="N148" s="115">
        <v>0.43919389867326836</v>
      </c>
      <c r="O148" s="115">
        <v>1.8481076113904455E-3</v>
      </c>
      <c r="P148" s="115" t="s">
        <v>443</v>
      </c>
      <c r="Q148" s="115">
        <v>4.9860569628348466E-3</v>
      </c>
      <c r="R148" s="115">
        <v>0.16472735829572588</v>
      </c>
      <c r="S148" s="115">
        <v>3.6234225346457114</v>
      </c>
      <c r="T148" s="115">
        <v>2.4801163587333017E-2</v>
      </c>
      <c r="U148" s="115">
        <v>2.5392018785503393E-3</v>
      </c>
      <c r="V148" s="115">
        <v>1.0316311010285999</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3274.4353385590566</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1.6255011181037515E-2</v>
      </c>
      <c r="J149" s="115">
        <v>3.0101872557476889E-2</v>
      </c>
      <c r="K149" s="115">
        <v>6.0203745114953779E-2</v>
      </c>
      <c r="L149" s="115">
        <v>6.3815969821850917E-4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3274.4353385590566</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9.2830563534078152</v>
      </c>
      <c r="F152" s="120">
        <f t="shared" ref="F152:AD152" si="1">F141 + F151 + IF(AND(OR($B$4="AT",$B$4="BE",$B$4="CH",$B$4="GB",$B$4="IE",$B$4="LT",$B$4="LU",$B$4="NL"),SUM(F143:F149)&gt;0),SUM(F143:F149)-SUM(F27:F33),0)</f>
        <v>7.8208035275601162</v>
      </c>
      <c r="G152" s="120">
        <f t="shared" si="1"/>
        <v>1.3041785156336156</v>
      </c>
      <c r="H152" s="120">
        <f t="shared" si="1"/>
        <v>0.10195501934697931</v>
      </c>
      <c r="I152" s="120">
        <f t="shared" si="1"/>
        <v>0.70079014418379271</v>
      </c>
      <c r="J152" s="120">
        <f t="shared" si="1"/>
        <v>1.0148803811981124</v>
      </c>
      <c r="K152" s="120">
        <f t="shared" si="1"/>
        <v>1.7126604466267135</v>
      </c>
      <c r="L152" s="120">
        <f t="shared" si="1"/>
        <v>0.24344218366428708</v>
      </c>
      <c r="M152" s="120">
        <f t="shared" si="1"/>
        <v>12.797251178668519</v>
      </c>
      <c r="N152" s="120">
        <f t="shared" si="1"/>
        <v>1.9697661908837387</v>
      </c>
      <c r="O152" s="120">
        <f t="shared" si="1"/>
        <v>0.27979825670533409</v>
      </c>
      <c r="P152" s="120">
        <f t="shared" si="1"/>
        <v>8.1860545895991899E-2</v>
      </c>
      <c r="Q152" s="120">
        <f t="shared" si="1"/>
        <v>0.11559483659271022</v>
      </c>
      <c r="R152" s="120">
        <f t="shared" si="1"/>
        <v>0.48274850682089043</v>
      </c>
      <c r="S152" s="120">
        <f t="shared" si="1"/>
        <v>5.2813367648651655</v>
      </c>
      <c r="T152" s="120">
        <f t="shared" si="1"/>
        <v>0.75021646415070486</v>
      </c>
      <c r="U152" s="120">
        <f t="shared" si="1"/>
        <v>1.6403388772482309E-2</v>
      </c>
      <c r="V152" s="120">
        <f t="shared" si="1"/>
        <v>3.4133063542006443</v>
      </c>
      <c r="W152" s="120">
        <f t="shared" si="1"/>
        <v>1.5080394110901112</v>
      </c>
      <c r="X152" s="120">
        <f t="shared" si="1"/>
        <v>4.5143038604131637E-2</v>
      </c>
      <c r="Y152" s="120">
        <f t="shared" si="1"/>
        <v>6.6140374678361077E-2</v>
      </c>
      <c r="Z152" s="120">
        <f t="shared" si="1"/>
        <v>2.9070802400182092E-2</v>
      </c>
      <c r="AA152" s="120">
        <f t="shared" si="1"/>
        <v>2.5642112712098958E-2</v>
      </c>
      <c r="AB152" s="120">
        <f t="shared" si="1"/>
        <v>0.1659961258887486</v>
      </c>
      <c r="AC152" s="120">
        <f t="shared" si="1"/>
        <v>8.6925550614169664E-2</v>
      </c>
      <c r="AD152" s="120">
        <f t="shared" si="1"/>
        <v>8.4119220013384191E-2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9.2804187642499993</v>
      </c>
      <c r="F154" s="120">
        <f>F141 + F153 - IF(OR($B$6=2005,$B$6&gt;=2020),SUM(F99:F122),0) + IF(AND(OR($B$4="AT",$B$4="BE",$B$4="CH",$B$4="GB",$B$4="IE",$B$4="LT",$B$4="LU",$B$4="NL"),SUM(F143:F149)&gt;0),SUM(F143:F149)-SUM(F27:F33),0)</f>
        <v>7.8157683424933273</v>
      </c>
      <c r="G154" s="120">
        <f>G141 + G153 + IF(AND(OR($B$4="AT",$B$4="BE",$B$4="CH",$B$4="GB",$B$4="IE",$B$4="LT",$B$4="LU",$B$4="NL"),SUM(G143:G149)&gt;0),SUM(G143:G149)-SUM(G27:G33),0)</f>
        <v>1.3041785156336156</v>
      </c>
      <c r="H154" s="120">
        <f t="shared" ref="H154:AD154" si="2">H141 + H153 + IF(AND(OR($B$4="AT",$B$4="BE",$B$4="CH",$B$4="GB",$B$4="IE",$B$4="LT",$B$4="LU",$B$4="NL"),SUM(H143:H149)&gt;0),SUM(H143:H149)-SUM(H27:H33),0)</f>
        <v>0.10195501934697931</v>
      </c>
      <c r="I154" s="120">
        <f t="shared" si="2"/>
        <v>0.70079014418379271</v>
      </c>
      <c r="J154" s="120">
        <f t="shared" si="2"/>
        <v>1.0148803811981124</v>
      </c>
      <c r="K154" s="120">
        <f t="shared" si="2"/>
        <v>1.7126604466267135</v>
      </c>
      <c r="L154" s="120">
        <f t="shared" si="2"/>
        <v>0.24344218366428708</v>
      </c>
      <c r="M154" s="120">
        <f t="shared" si="2"/>
        <v>12.797251178668519</v>
      </c>
      <c r="N154" s="120">
        <f t="shared" si="2"/>
        <v>1.9697661908837387</v>
      </c>
      <c r="O154" s="120">
        <f t="shared" si="2"/>
        <v>0.27979825670533409</v>
      </c>
      <c r="P154" s="120">
        <f t="shared" si="2"/>
        <v>8.1860545895991899E-2</v>
      </c>
      <c r="Q154" s="120">
        <f t="shared" si="2"/>
        <v>0.11559483659271022</v>
      </c>
      <c r="R154" s="120">
        <f t="shared" si="2"/>
        <v>0.48274850682089043</v>
      </c>
      <c r="S154" s="120">
        <f t="shared" si="2"/>
        <v>5.2813367648651655</v>
      </c>
      <c r="T154" s="120">
        <f t="shared" si="2"/>
        <v>0.75021646415070486</v>
      </c>
      <c r="U154" s="120">
        <f t="shared" si="2"/>
        <v>1.6403388772482309E-2</v>
      </c>
      <c r="V154" s="120">
        <f t="shared" si="2"/>
        <v>3.4133063542006443</v>
      </c>
      <c r="W154" s="120">
        <f t="shared" si="2"/>
        <v>1.5080394110901112</v>
      </c>
      <c r="X154" s="120">
        <f t="shared" si="2"/>
        <v>4.5143038604131637E-2</v>
      </c>
      <c r="Y154" s="120">
        <f t="shared" si="2"/>
        <v>6.6140374678361077E-2</v>
      </c>
      <c r="Z154" s="120">
        <f t="shared" si="2"/>
        <v>2.9070802400182092E-2</v>
      </c>
      <c r="AA154" s="120">
        <f t="shared" si="2"/>
        <v>2.5642112712098958E-2</v>
      </c>
      <c r="AB154" s="120">
        <f t="shared" si="2"/>
        <v>0.1659961258887486</v>
      </c>
      <c r="AC154" s="120">
        <f t="shared" si="2"/>
        <v>8.6925550614169664E-2</v>
      </c>
      <c r="AD154" s="120">
        <f t="shared" si="2"/>
        <v>8.4119220013384191E-2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035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0"/>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6.8867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2006</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2006</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0.24545426518222677</v>
      </c>
      <c r="F14" s="115">
        <v>1.2640508191091268E-2</v>
      </c>
      <c r="G14" s="115">
        <v>2.5521912344394718E-2</v>
      </c>
      <c r="H14" s="115">
        <v>5.1340776517902927E-3</v>
      </c>
      <c r="I14" s="115">
        <v>2.0955139921657023E-3</v>
      </c>
      <c r="J14" s="115">
        <v>2.1328123921657022E-3</v>
      </c>
      <c r="K14" s="115">
        <v>2.1840976921657022E-3</v>
      </c>
      <c r="L14" s="115">
        <v>7.5721681438288896E-5</v>
      </c>
      <c r="M14" s="115">
        <v>6.8089048399702354E-2</v>
      </c>
      <c r="N14" s="115">
        <v>0.15285836449697271</v>
      </c>
      <c r="O14" s="115">
        <v>1.3798984337480204E-2</v>
      </c>
      <c r="P14" s="115">
        <v>9.1763894819437176E-3</v>
      </c>
      <c r="Q14" s="115">
        <v>1.1042029295449287E-2</v>
      </c>
      <c r="R14" s="115">
        <v>1.2633890963834602E-2</v>
      </c>
      <c r="S14" s="115">
        <v>3.3866370792005607E-2</v>
      </c>
      <c r="T14" s="115">
        <v>1.9585830331439433E-2</v>
      </c>
      <c r="U14" s="115">
        <v>6.0358305763000848E-3</v>
      </c>
      <c r="V14" s="115">
        <v>0.24940426901698476</v>
      </c>
      <c r="W14" s="115">
        <v>1.0396583000000001E-2</v>
      </c>
      <c r="X14" s="115">
        <v>4.2498960000000005E-6</v>
      </c>
      <c r="Y14" s="115">
        <v>9.0563259999999995E-6</v>
      </c>
      <c r="Z14" s="115">
        <v>4.8064299999999998E-6</v>
      </c>
      <c r="AA14" s="115">
        <v>5.9764477199999995E-6</v>
      </c>
      <c r="AB14" s="115">
        <v>2.3981555999999997E-5</v>
      </c>
      <c r="AC14" s="115">
        <v>2.2868487999999999E-2</v>
      </c>
      <c r="AD14" s="115">
        <v>1.720196E-6</v>
      </c>
      <c r="AE14" s="97"/>
      <c r="AF14" s="122">
        <v>15.540999999999984</v>
      </c>
      <c r="AG14" s="122" t="s">
        <v>348</v>
      </c>
      <c r="AH14" s="122">
        <v>965.10591965048752</v>
      </c>
      <c r="AI14" s="122">
        <v>1592.7164311143451</v>
      </c>
      <c r="AJ14" s="122">
        <v>2870.3814990989977</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0.29622436201794244</v>
      </c>
      <c r="F23" s="115">
        <v>9.6191866767835199E-2</v>
      </c>
      <c r="G23" s="115">
        <v>5.2096240568344488E-4</v>
      </c>
      <c r="H23" s="115">
        <v>8.560974505636571E-5</v>
      </c>
      <c r="I23" s="115">
        <v>1.5522887372540454E-2</v>
      </c>
      <c r="J23" s="115">
        <v>2.3143998705477894E-2</v>
      </c>
      <c r="K23" s="115">
        <v>8.9155659181933369E-2</v>
      </c>
      <c r="L23" s="115">
        <v>9.9197312749138601E-3</v>
      </c>
      <c r="M23" s="115">
        <v>0.34436800671502737</v>
      </c>
      <c r="N23" s="115">
        <v>8.7744127147222993E-6</v>
      </c>
      <c r="O23" s="115">
        <v>1.8469416131223004E-4</v>
      </c>
      <c r="P23" s="115" t="s">
        <v>443</v>
      </c>
      <c r="Q23" s="115" t="s">
        <v>443</v>
      </c>
      <c r="R23" s="115">
        <v>5.7654840170652609E-4</v>
      </c>
      <c r="S23" s="115">
        <v>2.5328912299409513E-2</v>
      </c>
      <c r="T23" s="115">
        <v>7.9759987355226955E-4</v>
      </c>
      <c r="U23" s="115">
        <v>1.1047292709174148E-4</v>
      </c>
      <c r="V23" s="115">
        <v>1.4440910817774018E-2</v>
      </c>
      <c r="W23" s="115" t="s">
        <v>443</v>
      </c>
      <c r="X23" s="115">
        <v>3.3798378160492903E-4</v>
      </c>
      <c r="Y23" s="115">
        <v>5.5183493011532207E-4</v>
      </c>
      <c r="Z23" s="115" t="s">
        <v>348</v>
      </c>
      <c r="AA23" s="115" t="s">
        <v>348</v>
      </c>
      <c r="AB23" s="115">
        <v>8.8981871172025067E-4</v>
      </c>
      <c r="AC23" s="115" t="s">
        <v>443</v>
      </c>
      <c r="AD23" s="115" t="s">
        <v>348</v>
      </c>
      <c r="AE23" s="97"/>
      <c r="AF23" s="122">
        <v>475.5597650360404</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0.1708061805609683</v>
      </c>
      <c r="F24" s="115">
        <v>3.3955274465874312E-2</v>
      </c>
      <c r="G24" s="115">
        <v>7.5741079964182665E-3</v>
      </c>
      <c r="H24" s="115">
        <v>8.0720936339575286E-4</v>
      </c>
      <c r="I24" s="115">
        <v>3.8770911501042832E-3</v>
      </c>
      <c r="J24" s="115">
        <v>3.8770911501042832E-3</v>
      </c>
      <c r="K24" s="115">
        <v>3.8770911501042832E-3</v>
      </c>
      <c r="L24" s="115">
        <v>1.6351177359877631E-3</v>
      </c>
      <c r="M24" s="115">
        <v>4.771980690746104E-2</v>
      </c>
      <c r="N24" s="115">
        <v>2.5922812498830864E-5</v>
      </c>
      <c r="O24" s="115">
        <v>2.0433332207093996E-6</v>
      </c>
      <c r="P24" s="115">
        <v>7.3075775616189954E-4</v>
      </c>
      <c r="Q24" s="115">
        <v>1.3643237350183525E-4</v>
      </c>
      <c r="R24" s="115">
        <v>4.5643389809640719E-5</v>
      </c>
      <c r="S24" s="115">
        <v>3.4744652596259534E-5</v>
      </c>
      <c r="T24" s="115">
        <v>1.8319683533020568E-5</v>
      </c>
      <c r="U24" s="115">
        <v>9.2308772470726041E-5</v>
      </c>
      <c r="V24" s="115">
        <v>5.0918083596227957E-3</v>
      </c>
      <c r="W24" s="115">
        <v>1.9923535826702192E-4</v>
      </c>
      <c r="X24" s="115">
        <v>2.7039084336238686E-7</v>
      </c>
      <c r="Y24" s="115">
        <v>2.1346645528609491E-6</v>
      </c>
      <c r="Z24" s="115">
        <v>2.419286493242409E-7</v>
      </c>
      <c r="AA24" s="115">
        <v>2.134664552860949E-7</v>
      </c>
      <c r="AB24" s="115">
        <v>2.8604505008336714E-6</v>
      </c>
      <c r="AC24" s="115" t="s">
        <v>443</v>
      </c>
      <c r="AD24" s="115" t="s">
        <v>443</v>
      </c>
      <c r="AE24" s="97"/>
      <c r="AF24" s="122">
        <v>143.5237164174325</v>
      </c>
      <c r="AG24" s="122" t="s">
        <v>348</v>
      </c>
      <c r="AH24" s="122">
        <v>1320.4176977344307</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2.2258224691601369</v>
      </c>
      <c r="F27" s="115">
        <v>0.7791877244351082</v>
      </c>
      <c r="G27" s="115">
        <v>8.1125391079184331E-3</v>
      </c>
      <c r="H27" s="115">
        <v>5.3793652172361844E-2</v>
      </c>
      <c r="I27" s="115">
        <v>0.12358366937420155</v>
      </c>
      <c r="J27" s="115">
        <v>0.12358366937420155</v>
      </c>
      <c r="K27" s="115">
        <v>0.12358366937420154</v>
      </c>
      <c r="L27" s="115">
        <v>9.6548508462041535E-2</v>
      </c>
      <c r="M27" s="115">
        <v>6.2363544439354381</v>
      </c>
      <c r="N27" s="115">
        <v>2.7683281079950192E-3</v>
      </c>
      <c r="O27" s="115">
        <v>2.3191847716315213E-5</v>
      </c>
      <c r="P27" s="115">
        <v>1.4421461019871575E-3</v>
      </c>
      <c r="Q27" s="115">
        <v>3.8254177385092404E-5</v>
      </c>
      <c r="R27" s="115">
        <v>1.6907376126055478E-3</v>
      </c>
      <c r="S27" s="115">
        <v>1.1561688369604714E-3</v>
      </c>
      <c r="T27" s="115">
        <v>2.1471016157833162E-4</v>
      </c>
      <c r="U27" s="115">
        <v>3.0124659337554347E-5</v>
      </c>
      <c r="V27" s="115">
        <v>5.1785531393336382E-3</v>
      </c>
      <c r="W27" s="115">
        <v>0.13913330000000002</v>
      </c>
      <c r="X27" s="115">
        <v>3.7706463412E-3</v>
      </c>
      <c r="Y27" s="115">
        <v>4.2584697449000002E-3</v>
      </c>
      <c r="Z27" s="115">
        <v>3.2847284136999998E-3</v>
      </c>
      <c r="AA27" s="115">
        <v>3.6488088862E-3</v>
      </c>
      <c r="AB27" s="115">
        <v>1.4962653386E-2</v>
      </c>
      <c r="AC27" s="115">
        <v>1.3913289999999999E-4</v>
      </c>
      <c r="AD27" s="115">
        <v>2.78891E-5</v>
      </c>
      <c r="AE27" s="97"/>
      <c r="AF27" s="115">
        <v>9522.6607630567996</v>
      </c>
      <c r="AG27" s="115" t="s">
        <v>348</v>
      </c>
      <c r="AH27" s="115">
        <v>0</v>
      </c>
      <c r="AI27" s="115">
        <v>0</v>
      </c>
      <c r="AJ27" s="115">
        <v>4.3303159000000003E-3</v>
      </c>
      <c r="AK27" s="115" t="s">
        <v>348</v>
      </c>
      <c r="AL27" s="75" t="s">
        <v>9</v>
      </c>
    </row>
    <row r="28" spans="1:38" ht="26.25" customHeight="1" thickBot="1" x14ac:dyDescent="0.3">
      <c r="A28" s="72" t="s">
        <v>113</v>
      </c>
      <c r="B28" s="72" t="s">
        <v>148</v>
      </c>
      <c r="C28" s="73" t="s">
        <v>131</v>
      </c>
      <c r="D28" s="74"/>
      <c r="E28" s="115">
        <v>0.6356913474010748</v>
      </c>
      <c r="F28" s="115">
        <v>9.29127655527794E-2</v>
      </c>
      <c r="G28" s="115">
        <v>2.0346151546670752E-3</v>
      </c>
      <c r="H28" s="115">
        <v>1.1781176924302262E-3</v>
      </c>
      <c r="I28" s="115">
        <v>4.7628625305385523E-2</v>
      </c>
      <c r="J28" s="115">
        <v>4.7628625305385523E-2</v>
      </c>
      <c r="K28" s="115">
        <v>4.7628625305385523E-2</v>
      </c>
      <c r="L28" s="115">
        <v>3.6907569678375621E-2</v>
      </c>
      <c r="M28" s="115">
        <v>0.49193693348101303</v>
      </c>
      <c r="N28" s="115">
        <v>7.7772821316134135E-5</v>
      </c>
      <c r="O28" s="115">
        <v>2.4250126640364367E-6</v>
      </c>
      <c r="P28" s="115">
        <v>2.3560795509789041E-4</v>
      </c>
      <c r="Q28" s="115">
        <v>4.6784782297530969E-6</v>
      </c>
      <c r="R28" s="115">
        <v>3.6473360665161648E-4</v>
      </c>
      <c r="S28" s="115">
        <v>2.4505832470763495E-4</v>
      </c>
      <c r="T28" s="115">
        <v>1.2273257130942372E-5</v>
      </c>
      <c r="U28" s="115">
        <v>4.5069311314333229E-6</v>
      </c>
      <c r="V28" s="115">
        <v>8.0610119070840473E-4</v>
      </c>
      <c r="W28" s="115">
        <v>2.7698799999999996E-2</v>
      </c>
      <c r="X28" s="115">
        <v>8.2297552200000007E-4</v>
      </c>
      <c r="Y28" s="115">
        <v>9.2355035760000005E-4</v>
      </c>
      <c r="Z28" s="115">
        <v>7.2296759590000006E-4</v>
      </c>
      <c r="AA28" s="115">
        <v>7.6936839010000003E-4</v>
      </c>
      <c r="AB28" s="115">
        <v>3.2388618656000001E-3</v>
      </c>
      <c r="AC28" s="115">
        <v>2.76991E-5</v>
      </c>
      <c r="AD28" s="115">
        <v>5.6184999999999997E-6</v>
      </c>
      <c r="AE28" s="97"/>
      <c r="AF28" s="115">
        <v>1852.843206129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1.8737895931542912</v>
      </c>
      <c r="F29" s="115">
        <v>0.10193463395557072</v>
      </c>
      <c r="G29" s="115">
        <v>2.8853381236566876E-3</v>
      </c>
      <c r="H29" s="115">
        <v>5.5859454555339568E-4</v>
      </c>
      <c r="I29" s="115">
        <v>4.6771588547054994E-2</v>
      </c>
      <c r="J29" s="115">
        <v>4.6771588547054994E-2</v>
      </c>
      <c r="K29" s="115">
        <v>4.6771588547054994E-2</v>
      </c>
      <c r="L29" s="115">
        <v>3.0263290648035943E-2</v>
      </c>
      <c r="M29" s="115">
        <v>0.47606055705788031</v>
      </c>
      <c r="N29" s="115">
        <v>3.0061401669156163E-5</v>
      </c>
      <c r="O29" s="115">
        <v>2.9970208220024452E-6</v>
      </c>
      <c r="P29" s="115">
        <v>3.1764767129526737E-4</v>
      </c>
      <c r="Q29" s="115">
        <v>5.9937493573089554E-6</v>
      </c>
      <c r="R29" s="115">
        <v>5.0941257632564194E-4</v>
      </c>
      <c r="S29" s="115">
        <v>3.4160688524292269E-4</v>
      </c>
      <c r="T29" s="115">
        <v>1.1992467588448805E-5</v>
      </c>
      <c r="U29" s="115">
        <v>5.9934570706130204E-6</v>
      </c>
      <c r="V29" s="115">
        <v>1.0788135041094654E-3</v>
      </c>
      <c r="W29" s="115">
        <v>1.2072699999999999E-2</v>
      </c>
      <c r="X29" s="115">
        <v>1.7267952130000001E-4</v>
      </c>
      <c r="Y29" s="115">
        <v>1.0456704341000001E-3</v>
      </c>
      <c r="Z29" s="115">
        <v>1.1684647608000002E-3</v>
      </c>
      <c r="AA29" s="115">
        <v>2.6861258850000003E-4</v>
      </c>
      <c r="AB29" s="115">
        <v>2.6554273047000006E-3</v>
      </c>
      <c r="AC29" s="115">
        <v>1.1337399999999999E-5</v>
      </c>
      <c r="AD29" s="115">
        <v>2.3887999999999999E-6</v>
      </c>
      <c r="AE29" s="97"/>
      <c r="AF29" s="115">
        <v>2558.7848582670999</v>
      </c>
      <c r="AG29" s="115" t="s">
        <v>348</v>
      </c>
      <c r="AH29" s="115">
        <v>12.3825987286</v>
      </c>
      <c r="AI29" s="115">
        <v>0</v>
      </c>
      <c r="AJ29" s="115">
        <v>0</v>
      </c>
      <c r="AK29" s="115" t="s">
        <v>348</v>
      </c>
      <c r="AL29" s="75" t="s">
        <v>9</v>
      </c>
    </row>
    <row r="30" spans="1:38" ht="26.25" customHeight="1" thickBot="1" x14ac:dyDescent="0.3">
      <c r="A30" s="72" t="s">
        <v>113</v>
      </c>
      <c r="B30" s="72" t="s">
        <v>150</v>
      </c>
      <c r="C30" s="73" t="s">
        <v>48</v>
      </c>
      <c r="D30" s="74"/>
      <c r="E30" s="115">
        <v>8.8201359971464225E-3</v>
      </c>
      <c r="F30" s="115">
        <v>0.12008850871990352</v>
      </c>
      <c r="G30" s="115">
        <v>3.0186029632951832E-5</v>
      </c>
      <c r="H30" s="115">
        <v>8.4628388807493109E-5</v>
      </c>
      <c r="I30" s="115">
        <v>1.7868273768287667E-3</v>
      </c>
      <c r="J30" s="115">
        <v>1.7868273768287667E-3</v>
      </c>
      <c r="K30" s="115">
        <v>1.7868273768287667E-3</v>
      </c>
      <c r="L30" s="115">
        <v>3.0607879856359193E-4</v>
      </c>
      <c r="M30" s="115">
        <v>0.58000479920310832</v>
      </c>
      <c r="N30" s="115">
        <v>5.6984556658865956E-5</v>
      </c>
      <c r="O30" s="115">
        <v>4.7111695182778087E-5</v>
      </c>
      <c r="P30" s="115">
        <v>1.4843466962287082E-5</v>
      </c>
      <c r="Q30" s="115">
        <v>5.1184368835472712E-7</v>
      </c>
      <c r="R30" s="115">
        <v>2.0767699559106308E-4</v>
      </c>
      <c r="S30" s="115">
        <v>7.9873755922788385E-3</v>
      </c>
      <c r="T30" s="115">
        <v>3.3100969690992387E-4</v>
      </c>
      <c r="U30" s="115">
        <v>4.6906561559720153E-5</v>
      </c>
      <c r="V30" s="115">
        <v>4.6738606607530471E-3</v>
      </c>
      <c r="W30" s="115">
        <v>1.1548000000000001E-3</v>
      </c>
      <c r="X30" s="115">
        <v>1.3782574900000001E-5</v>
      </c>
      <c r="Y30" s="115">
        <v>1.98391462E-5</v>
      </c>
      <c r="Z30" s="115">
        <v>1.0051173100000001E-5</v>
      </c>
      <c r="AA30" s="115">
        <v>2.24696262E-5</v>
      </c>
      <c r="AB30" s="115">
        <v>6.6142520399999993E-5</v>
      </c>
      <c r="AC30" s="115">
        <v>1.1548999999999999E-6</v>
      </c>
      <c r="AD30" s="115">
        <v>5.5219999999999998E-7</v>
      </c>
      <c r="AE30" s="97"/>
      <c r="AF30" s="115">
        <v>74.684818713400006</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0.27078813925097961</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12.5646888081</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5.8635788849134174E-2</v>
      </c>
      <c r="J32" s="115">
        <v>0.11804433649746061</v>
      </c>
      <c r="K32" s="115">
        <v>0.14539937982879952</v>
      </c>
      <c r="L32" s="115">
        <v>1.1958953741798591E-2</v>
      </c>
      <c r="M32" s="115" t="s">
        <v>348</v>
      </c>
      <c r="N32" s="115">
        <v>0.5035496642884626</v>
      </c>
      <c r="O32" s="115">
        <v>2.1182279857827257E-3</v>
      </c>
      <c r="P32" s="115" t="s">
        <v>443</v>
      </c>
      <c r="Q32" s="115">
        <v>5.7163595850113231E-3</v>
      </c>
      <c r="R32" s="115">
        <v>0.18887242500396084</v>
      </c>
      <c r="S32" s="115">
        <v>4.1545896149218136</v>
      </c>
      <c r="T32" s="115">
        <v>2.8431859680864573E-2</v>
      </c>
      <c r="U32" s="115">
        <v>2.9079875965759895E-3</v>
      </c>
      <c r="V32" s="115">
        <v>1.1815817477563086</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3722.932760398754</v>
      </c>
      <c r="AL32" s="75" t="s">
        <v>400</v>
      </c>
    </row>
    <row r="33" spans="1:38" ht="26.25" customHeight="1" thickBot="1" x14ac:dyDescent="0.3">
      <c r="A33" s="72" t="s">
        <v>113</v>
      </c>
      <c r="B33" s="72" t="s">
        <v>153</v>
      </c>
      <c r="C33" s="73" t="s">
        <v>51</v>
      </c>
      <c r="D33" s="74"/>
      <c r="E33" s="115" t="s">
        <v>348</v>
      </c>
      <c r="F33" s="115" t="s">
        <v>348</v>
      </c>
      <c r="G33" s="115" t="s">
        <v>348</v>
      </c>
      <c r="H33" s="115" t="s">
        <v>348</v>
      </c>
      <c r="I33" s="115">
        <v>1.8499587107093617E-2</v>
      </c>
      <c r="J33" s="115">
        <v>3.425849464276598E-2</v>
      </c>
      <c r="K33" s="115">
        <v>6.851698928553196E-2</v>
      </c>
      <c r="L33" s="115">
        <v>7.2628008642663868E-4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3722.932760398754</v>
      </c>
      <c r="AL33" s="75" t="s">
        <v>400</v>
      </c>
    </row>
    <row r="34" spans="1:38" ht="26.25" customHeight="1" thickBot="1" x14ac:dyDescent="0.3">
      <c r="A34" s="72" t="s">
        <v>111</v>
      </c>
      <c r="B34" s="72" t="s">
        <v>154</v>
      </c>
      <c r="C34" s="73" t="s">
        <v>52</v>
      </c>
      <c r="D34" s="74"/>
      <c r="E34" s="115">
        <v>1.6792749024767597E-2</v>
      </c>
      <c r="F34" s="115">
        <v>1.4905458937488549E-3</v>
      </c>
      <c r="G34" s="115">
        <v>1.3087048050475158E-3</v>
      </c>
      <c r="H34" s="115">
        <v>2.2454619286604743E-6</v>
      </c>
      <c r="I34" s="115">
        <v>4.3903602249330872E-4</v>
      </c>
      <c r="J34" s="115">
        <v>4.6135288337938217E-4</v>
      </c>
      <c r="K34" s="115">
        <v>4.8711370427873853E-4</v>
      </c>
      <c r="L34" s="115">
        <v>2.853734146206507E-4</v>
      </c>
      <c r="M34" s="115">
        <v>3.4288065892244916E-3</v>
      </c>
      <c r="N34" s="115" t="s">
        <v>443</v>
      </c>
      <c r="O34" s="115">
        <v>3.2097707323796968E-6</v>
      </c>
      <c r="P34" s="115" t="s">
        <v>443</v>
      </c>
      <c r="Q34" s="115" t="s">
        <v>443</v>
      </c>
      <c r="R34" s="115">
        <v>1.6021301981792218E-5</v>
      </c>
      <c r="S34" s="115">
        <v>5.4469671570082923E-4</v>
      </c>
      <c r="T34" s="115">
        <v>2.2427067606498478E-5</v>
      </c>
      <c r="U34" s="115">
        <v>3.2097707323796968E-6</v>
      </c>
      <c r="V34" s="115">
        <v>3.2042603963584442E-4</v>
      </c>
      <c r="W34" s="115" t="s">
        <v>443</v>
      </c>
      <c r="X34" s="115">
        <v>9.6155363570859579E-6</v>
      </c>
      <c r="Y34" s="115">
        <v>1.6021301981792218E-5</v>
      </c>
      <c r="Z34" s="115" t="s">
        <v>443</v>
      </c>
      <c r="AA34" s="115" t="s">
        <v>443</v>
      </c>
      <c r="AB34" s="115">
        <v>2.5636838338878179E-5</v>
      </c>
      <c r="AC34" s="115" t="s">
        <v>348</v>
      </c>
      <c r="AD34" s="115" t="s">
        <v>348</v>
      </c>
      <c r="AE34" s="97"/>
      <c r="AF34" s="122">
        <v>13.775840053131745</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4.9867778270127734E-2</v>
      </c>
      <c r="F36" s="115">
        <v>1.2087065370183319E-3</v>
      </c>
      <c r="G36" s="115">
        <v>1.2570547984990649E-3</v>
      </c>
      <c r="H36" s="115">
        <v>5.0489398774880014E-4</v>
      </c>
      <c r="I36" s="115">
        <v>6.8976853045846134E-4</v>
      </c>
      <c r="J36" s="115">
        <v>7.3903771120549413E-4</v>
      </c>
      <c r="K36" s="115">
        <v>7.3903771120549413E-4</v>
      </c>
      <c r="L36" s="115">
        <v>3.3360300421705951E-5</v>
      </c>
      <c r="M36" s="115">
        <v>2.6522474869430817E-3</v>
      </c>
      <c r="N36" s="115">
        <v>8.9789628464218929E-5</v>
      </c>
      <c r="O36" s="115">
        <v>6.9068944972476095E-6</v>
      </c>
      <c r="P36" s="115">
        <v>2.0720683491742826E-5</v>
      </c>
      <c r="Q36" s="115">
        <v>2.7627577988990438E-5</v>
      </c>
      <c r="R36" s="115">
        <v>3.4534472486238047E-5</v>
      </c>
      <c r="S36" s="115">
        <v>6.0780671575778964E-4</v>
      </c>
      <c r="T36" s="115">
        <v>6.9068944972476088E-4</v>
      </c>
      <c r="U36" s="115">
        <v>6.9068944972476093E-5</v>
      </c>
      <c r="V36" s="115">
        <v>8.2882733966971301E-4</v>
      </c>
      <c r="W36" s="115">
        <v>8.9789628464218929E-5</v>
      </c>
      <c r="X36" s="115">
        <v>1.3813788994495219E-6</v>
      </c>
      <c r="Y36" s="115">
        <v>6.9068944972476095E-6</v>
      </c>
      <c r="Z36" s="115">
        <v>6.9068944972476095E-6</v>
      </c>
      <c r="AA36" s="115">
        <v>6.9068944972476095E-7</v>
      </c>
      <c r="AB36" s="115">
        <v>1.5885857343669502E-5</v>
      </c>
      <c r="AC36" s="115">
        <v>5.5255155977980876E-5</v>
      </c>
      <c r="AD36" s="115">
        <v>2.6246199089540913E-5</v>
      </c>
      <c r="AE36" s="97"/>
      <c r="AF36" s="122">
        <v>29.699646338164715</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20.602379679144384</v>
      </c>
      <c r="AI37" s="122" t="s">
        <v>348</v>
      </c>
      <c r="AJ37" s="122" t="s">
        <v>348</v>
      </c>
      <c r="AK37" s="122" t="s">
        <v>355</v>
      </c>
      <c r="AL37" s="75" t="s">
        <v>9</v>
      </c>
    </row>
    <row r="38" spans="1:38" ht="26.25" customHeight="1" thickBot="1" x14ac:dyDescent="0.3">
      <c r="A38" s="72" t="s">
        <v>111</v>
      </c>
      <c r="B38" s="72" t="s">
        <v>158</v>
      </c>
      <c r="C38" s="73" t="s">
        <v>258</v>
      </c>
      <c r="D38" s="80"/>
      <c r="E38" s="115">
        <v>7.7530652801611902E-3</v>
      </c>
      <c r="F38" s="115">
        <v>4.8249852612845682E-4</v>
      </c>
      <c r="G38" s="115">
        <v>1.1840714857458457E-5</v>
      </c>
      <c r="H38" s="115">
        <v>1.9394599388866131E-6</v>
      </c>
      <c r="I38" s="115">
        <v>3.75265517927849E-4</v>
      </c>
      <c r="J38" s="115">
        <v>4.5528696930274452E-4</v>
      </c>
      <c r="K38" s="115">
        <v>1.0755989242918836E-3</v>
      </c>
      <c r="L38" s="115">
        <v>2.1433769678155516E-4</v>
      </c>
      <c r="M38" s="115">
        <v>3.0678787665558097E-3</v>
      </c>
      <c r="N38" s="115">
        <v>3.2662065516345469E-10</v>
      </c>
      <c r="O38" s="115">
        <v>3.3706032247172E-6</v>
      </c>
      <c r="P38" s="115" t="s">
        <v>443</v>
      </c>
      <c r="Q38" s="115" t="s">
        <v>443</v>
      </c>
      <c r="R38" s="115">
        <v>1.3298988925965611E-5</v>
      </c>
      <c r="S38" s="115">
        <v>4.9333962203344068E-4</v>
      </c>
      <c r="T38" s="115">
        <v>1.8142975866479493E-5</v>
      </c>
      <c r="U38" s="115">
        <v>2.4599806466952625E-6</v>
      </c>
      <c r="V38" s="115">
        <v>2.77084733174795E-4</v>
      </c>
      <c r="W38" s="115" t="s">
        <v>443</v>
      </c>
      <c r="X38" s="115">
        <v>7.37756285448492E-6</v>
      </c>
      <c r="Y38" s="115">
        <v>1.2291590832172641E-5</v>
      </c>
      <c r="Z38" s="115" t="s">
        <v>348</v>
      </c>
      <c r="AA38" s="115" t="s">
        <v>348</v>
      </c>
      <c r="AB38" s="115">
        <v>1.9669153686657565E-5</v>
      </c>
      <c r="AC38" s="115" t="s">
        <v>443</v>
      </c>
      <c r="AD38" s="115" t="s">
        <v>348</v>
      </c>
      <c r="AE38" s="97"/>
      <c r="AF38" s="122">
        <v>10.516663803402412</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0.77767882212655193</v>
      </c>
      <c r="F39" s="115">
        <v>0.32115209344456364</v>
      </c>
      <c r="G39" s="115">
        <v>0.33617460743864575</v>
      </c>
      <c r="H39" s="115">
        <v>3.4984846264921325E-4</v>
      </c>
      <c r="I39" s="115">
        <v>7.149108296005327E-2</v>
      </c>
      <c r="J39" s="115">
        <v>8.1986536839529667E-2</v>
      </c>
      <c r="K39" s="115">
        <v>8.1986536839529667E-2</v>
      </c>
      <c r="L39" s="115">
        <v>3.56054594223685E-2</v>
      </c>
      <c r="M39" s="115">
        <v>0.64206731489537294</v>
      </c>
      <c r="N39" s="115">
        <v>2.8108007725418008E-2</v>
      </c>
      <c r="O39" s="115">
        <v>5.3460157053135241E-4</v>
      </c>
      <c r="P39" s="115">
        <v>1.441945857930609E-3</v>
      </c>
      <c r="Q39" s="115">
        <v>2.841339708527462E-3</v>
      </c>
      <c r="R39" s="115">
        <v>3.5126818926307909E-2</v>
      </c>
      <c r="S39" s="115">
        <v>1.0523848411753712E-2</v>
      </c>
      <c r="T39" s="115">
        <v>0.43745255097290314</v>
      </c>
      <c r="U39" s="115">
        <v>9.8326495191242277E-4</v>
      </c>
      <c r="V39" s="115">
        <v>7.0945034262412554E-2</v>
      </c>
      <c r="W39" s="115">
        <v>2.0990907758952793E-2</v>
      </c>
      <c r="X39" s="115">
        <v>6.6471207903350503E-6</v>
      </c>
      <c r="Y39" s="115">
        <v>5.2477269397381979E-5</v>
      </c>
      <c r="Z39" s="115">
        <v>5.9474238650366245E-6</v>
      </c>
      <c r="AA39" s="115">
        <v>5.2477269397381979E-6</v>
      </c>
      <c r="AB39" s="115">
        <v>7.0319540992491841E-5</v>
      </c>
      <c r="AC39" s="115">
        <v>7.6966661782826903E-4</v>
      </c>
      <c r="AD39" s="115">
        <v>4.5480300144397719E-7</v>
      </c>
      <c r="AE39" s="97"/>
      <c r="AF39" s="122">
        <v>3500.6141599263192</v>
      </c>
      <c r="AG39" s="122" t="s">
        <v>348</v>
      </c>
      <c r="AH39" s="122">
        <v>10918.84441937977</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1.6849220466562003</v>
      </c>
      <c r="F41" s="115">
        <v>0.18414570639414632</v>
      </c>
      <c r="G41" s="115">
        <v>0.72356357466974519</v>
      </c>
      <c r="H41" s="115">
        <v>7.177924760701E-3</v>
      </c>
      <c r="I41" s="115">
        <v>0.14533289053743689</v>
      </c>
      <c r="J41" s="115">
        <v>0.14729898970148536</v>
      </c>
      <c r="K41" s="115">
        <v>0.15703896847491411</v>
      </c>
      <c r="L41" s="115">
        <v>1.1328002937131909E-2</v>
      </c>
      <c r="M41" s="115">
        <v>2.0057311212724183</v>
      </c>
      <c r="N41" s="115">
        <v>2.3070237222443807E-2</v>
      </c>
      <c r="O41" s="115">
        <v>3.9962096601099239E-4</v>
      </c>
      <c r="P41" s="115">
        <v>3.8460242949804476E-3</v>
      </c>
      <c r="Q41" s="115">
        <v>4.1398325249422394E-3</v>
      </c>
      <c r="R41" s="115">
        <v>9.2410478237283742E-3</v>
      </c>
      <c r="S41" s="115">
        <v>7.3980941610247751E-3</v>
      </c>
      <c r="T41" s="115">
        <v>2.6157155266231494E-3</v>
      </c>
      <c r="U41" s="115">
        <v>1.4361224346240095E-3</v>
      </c>
      <c r="V41" s="115">
        <v>6.7534112981944686E-2</v>
      </c>
      <c r="W41" s="115">
        <v>0.13630401023369151</v>
      </c>
      <c r="X41" s="115">
        <v>3.2943947895673245E-2</v>
      </c>
      <c r="Y41" s="115">
        <v>4.8827169140450717E-2</v>
      </c>
      <c r="Z41" s="115">
        <v>2.0190864912752873E-2</v>
      </c>
      <c r="AA41" s="115">
        <v>1.741529633287274E-2</v>
      </c>
      <c r="AB41" s="115">
        <v>0.11937727828174965</v>
      </c>
      <c r="AC41" s="115">
        <v>1.7866906966261021E-4</v>
      </c>
      <c r="AD41" s="115">
        <v>1.8421012430612033E-2</v>
      </c>
      <c r="AE41" s="97"/>
      <c r="AF41" s="122">
        <v>8136.8995901904</v>
      </c>
      <c r="AG41" s="122">
        <v>104.14051363697148</v>
      </c>
      <c r="AH41" s="122">
        <v>22404.839364506661</v>
      </c>
      <c r="AI41" s="122">
        <v>197.71382282757421</v>
      </c>
      <c r="AJ41" s="122" t="s">
        <v>348</v>
      </c>
      <c r="AK41" s="122" t="s">
        <v>355</v>
      </c>
      <c r="AL41" s="75" t="s">
        <v>9</v>
      </c>
    </row>
    <row r="42" spans="1:38" ht="26.25" customHeight="1" thickBot="1" x14ac:dyDescent="0.3">
      <c r="A42" s="72" t="s">
        <v>111</v>
      </c>
      <c r="B42" s="72" t="s">
        <v>162</v>
      </c>
      <c r="C42" s="73" t="s">
        <v>54</v>
      </c>
      <c r="D42" s="74"/>
      <c r="E42" s="115">
        <v>2.8050931596263775E-3</v>
      </c>
      <c r="F42" s="115">
        <v>8.2595125762780816E-2</v>
      </c>
      <c r="G42" s="115">
        <v>7.3030660961430895E-6</v>
      </c>
      <c r="H42" s="115">
        <v>6.5699436724537306E-6</v>
      </c>
      <c r="I42" s="115">
        <v>3.0733867635336708E-4</v>
      </c>
      <c r="J42" s="115">
        <v>3.2356896683508713E-4</v>
      </c>
      <c r="K42" s="115">
        <v>3.4173240282396714E-4</v>
      </c>
      <c r="L42" s="115">
        <v>3.8697498589582197E-5</v>
      </c>
      <c r="M42" s="115">
        <v>0.20460535143311481</v>
      </c>
      <c r="N42" s="115">
        <v>1.0210092988255417E-5</v>
      </c>
      <c r="O42" s="115">
        <v>4.5140345754045684E-6</v>
      </c>
      <c r="P42" s="115" t="s">
        <v>443</v>
      </c>
      <c r="Q42" s="115" t="s">
        <v>443</v>
      </c>
      <c r="R42" s="115">
        <v>5.2649177715848463E-5</v>
      </c>
      <c r="S42" s="115">
        <v>1.4036968002441941E-3</v>
      </c>
      <c r="T42" s="115">
        <v>3.3874918210776809E-5</v>
      </c>
      <c r="U42" s="115">
        <v>4.1277751002645686E-6</v>
      </c>
      <c r="V42" s="115">
        <v>6.5783087059144906E-4</v>
      </c>
      <c r="W42" s="115" t="s">
        <v>443</v>
      </c>
      <c r="X42" s="115">
        <v>1.1097359957584016E-5</v>
      </c>
      <c r="Y42" s="115">
        <v>1.2262450828284098E-5</v>
      </c>
      <c r="Z42" s="115" t="s">
        <v>348</v>
      </c>
      <c r="AA42" s="115" t="s">
        <v>348</v>
      </c>
      <c r="AB42" s="115">
        <v>2.3359810785868112E-5</v>
      </c>
      <c r="AC42" s="115" t="s">
        <v>443</v>
      </c>
      <c r="AD42" s="115" t="s">
        <v>348</v>
      </c>
      <c r="AE42" s="97"/>
      <c r="AF42" s="122">
        <v>18.06892272389814</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2.1616556013414126E-3</v>
      </c>
      <c r="F44" s="115">
        <v>1.0324458458768891E-2</v>
      </c>
      <c r="G44" s="115">
        <v>3.1767070413981157E-6</v>
      </c>
      <c r="H44" s="115">
        <v>5.1620730170879446E-7</v>
      </c>
      <c r="I44" s="115">
        <v>2.6868453407626438E-4</v>
      </c>
      <c r="J44" s="115">
        <v>2.794365147147259E-4</v>
      </c>
      <c r="K44" s="115">
        <v>3.880659243839568E-4</v>
      </c>
      <c r="L44" s="115">
        <v>5.2383357144061086E-5</v>
      </c>
      <c r="M44" s="115">
        <v>2.5547378902301118E-2</v>
      </c>
      <c r="N44" s="115">
        <v>9.982378394441311E-7</v>
      </c>
      <c r="O44" s="115">
        <v>2.4703101050492207E-6</v>
      </c>
      <c r="P44" s="115" t="s">
        <v>443</v>
      </c>
      <c r="Q44" s="115" t="s">
        <v>443</v>
      </c>
      <c r="R44" s="115">
        <v>7.4917982146845615E-6</v>
      </c>
      <c r="S44" s="115">
        <v>3.2350823908557525E-4</v>
      </c>
      <c r="T44" s="115">
        <v>9.3221845667676139E-6</v>
      </c>
      <c r="U44" s="115">
        <v>9.1519252294152839E-7</v>
      </c>
      <c r="V44" s="115">
        <v>1.8716036266107575E-4</v>
      </c>
      <c r="W44" s="115" t="s">
        <v>443</v>
      </c>
      <c r="X44" s="115">
        <v>3.1491862669245837E-6</v>
      </c>
      <c r="Y44" s="115">
        <v>4.1724285566076376E-6</v>
      </c>
      <c r="Z44" s="115" t="s">
        <v>348</v>
      </c>
      <c r="AA44" s="115" t="s">
        <v>348</v>
      </c>
      <c r="AB44" s="115">
        <v>7.3216148235322217E-6</v>
      </c>
      <c r="AC44" s="115" t="s">
        <v>443</v>
      </c>
      <c r="AD44" s="115" t="s">
        <v>348</v>
      </c>
      <c r="AE44" s="97"/>
      <c r="AF44" s="122">
        <v>3.9510032726078417</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8.4950829435771671E-5</v>
      </c>
      <c r="F47" s="115">
        <v>1.2659395136039357E-5</v>
      </c>
      <c r="G47" s="115">
        <v>1.0201414426347255E-7</v>
      </c>
      <c r="H47" s="115">
        <v>1.5485960747364183E-8</v>
      </c>
      <c r="I47" s="115">
        <v>1.4299658402556167E-5</v>
      </c>
      <c r="J47" s="115">
        <v>9.9856006121814645E-5</v>
      </c>
      <c r="K47" s="115">
        <v>7.1212399175137704E-4</v>
      </c>
      <c r="L47" s="115">
        <v>4.7419965966634864E-6</v>
      </c>
      <c r="M47" s="115">
        <v>4.5896328181938875E-5</v>
      </c>
      <c r="N47" s="115">
        <v>4.4856140932154875E-11</v>
      </c>
      <c r="O47" s="115">
        <v>2.4465162354768075E-6</v>
      </c>
      <c r="P47" s="115" t="s">
        <v>443</v>
      </c>
      <c r="Q47" s="115" t="s">
        <v>443</v>
      </c>
      <c r="R47" s="115">
        <v>3.3820177731594255E-6</v>
      </c>
      <c r="S47" s="115">
        <v>2.2768702146541326E-4</v>
      </c>
      <c r="T47" s="115">
        <v>3.3892245557215335E-6</v>
      </c>
      <c r="U47" s="115">
        <v>2.1204809504958988E-8</v>
      </c>
      <c r="V47" s="115">
        <v>1.0876395906411647E-4</v>
      </c>
      <c r="W47" s="115" t="s">
        <v>443</v>
      </c>
      <c r="X47" s="115">
        <v>5.8354655600014338E-8</v>
      </c>
      <c r="Y47" s="115">
        <v>9.8918197264598044E-8</v>
      </c>
      <c r="Z47" s="115" t="s">
        <v>348</v>
      </c>
      <c r="AA47" s="115" t="s">
        <v>348</v>
      </c>
      <c r="AB47" s="115">
        <v>1.572728528646124E-7</v>
      </c>
      <c r="AC47" s="115" t="s">
        <v>443</v>
      </c>
      <c r="AD47" s="115" t="s">
        <v>348</v>
      </c>
      <c r="AE47" s="97"/>
      <c r="AF47" s="122">
        <v>9.0535890905917793E-2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0.16199972920050398</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0.31727045084362915</v>
      </c>
      <c r="AL53" s="75" t="s">
        <v>322</v>
      </c>
    </row>
    <row r="54" spans="1:38" ht="37.5" customHeight="1" thickBot="1" x14ac:dyDescent="0.3">
      <c r="A54" s="72" t="s">
        <v>106</v>
      </c>
      <c r="B54" s="76" t="s">
        <v>172</v>
      </c>
      <c r="C54" s="79" t="s">
        <v>267</v>
      </c>
      <c r="D54" s="81"/>
      <c r="E54" s="115" t="s">
        <v>348</v>
      </c>
      <c r="F54" s="115">
        <v>0.28581108549000001</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34664.703861300004</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3.005123244444444E-3</v>
      </c>
      <c r="J61" s="115">
        <v>3.0051232444444444E-2</v>
      </c>
      <c r="K61" s="115">
        <v>9.996776444444444E-2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88598.555555555562</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2.2663002741439922</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1018804</v>
      </c>
      <c r="AL82" s="75" t="s">
        <v>347</v>
      </c>
    </row>
    <row r="83" spans="1:38" ht="26.25" customHeight="1" thickBot="1" x14ac:dyDescent="0.3">
      <c r="A83" s="72" t="s">
        <v>104</v>
      </c>
      <c r="B83" s="85" t="s">
        <v>202</v>
      </c>
      <c r="C83" s="86" t="s">
        <v>66</v>
      </c>
      <c r="D83" s="74"/>
      <c r="E83" s="115" t="s">
        <v>443</v>
      </c>
      <c r="F83" s="115">
        <v>7.6687808000000003E-4</v>
      </c>
      <c r="G83" s="115" t="s">
        <v>443</v>
      </c>
      <c r="H83" s="115" t="s">
        <v>348</v>
      </c>
      <c r="I83" s="115">
        <v>1.9171952000000001E-4</v>
      </c>
      <c r="J83" s="115">
        <v>1.4378964000000001E-3</v>
      </c>
      <c r="K83" s="115">
        <v>6.7101831999999998E-3</v>
      </c>
      <c r="L83" s="115">
        <v>1.0928012639999999E-5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1.4515334175197565</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1.312147E-2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5.407132972339003E-3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1018804</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0.59940798545454532</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4.6259253596468031E-3</v>
      </c>
      <c r="F91" s="115">
        <v>1.2377252949330167E-2</v>
      </c>
      <c r="G91" s="115">
        <v>1.5436440303079517E-3</v>
      </c>
      <c r="H91" s="115">
        <v>1.0612727218950452E-2</v>
      </c>
      <c r="I91" s="115">
        <v>7.3604345801802126E-2</v>
      </c>
      <c r="J91" s="115">
        <v>7.7814546264596912E-2</v>
      </c>
      <c r="K91" s="115">
        <v>7.8684139565686873E-2</v>
      </c>
      <c r="L91" s="115">
        <v>3.1070996556686263E-4</v>
      </c>
      <c r="M91" s="115">
        <v>0.14153373592670215</v>
      </c>
      <c r="N91" s="115">
        <v>6.9094580034455691E-2</v>
      </c>
      <c r="O91" s="115">
        <v>1.641239270025727E-2</v>
      </c>
      <c r="P91" s="115">
        <v>3.6302141050039972E-4</v>
      </c>
      <c r="Q91" s="115">
        <v>1.3307288090405836E-4</v>
      </c>
      <c r="R91" s="115">
        <v>1.1986909354177386E-2</v>
      </c>
      <c r="S91" s="115">
        <v>0.47473123258026956</v>
      </c>
      <c r="T91" s="115">
        <v>2.6833212949965619E-2</v>
      </c>
      <c r="U91" s="115">
        <v>2.5134906099105363E-3</v>
      </c>
      <c r="V91" s="115">
        <v>0.27389292465511006</v>
      </c>
      <c r="W91" s="115">
        <v>2.5572836672169765E-4</v>
      </c>
      <c r="X91" s="115">
        <v>2.8385848706108439E-4</v>
      </c>
      <c r="Y91" s="115">
        <v>1.1507776502476395E-4</v>
      </c>
      <c r="Z91" s="115">
        <v>1.1507776502476395E-4</v>
      </c>
      <c r="AA91" s="115">
        <v>1.1507776502476395E-4</v>
      </c>
      <c r="AB91" s="115">
        <v>6.2909178213537624E-4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0.19611589117171749</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3.204423290603004E-5</v>
      </c>
      <c r="F99" s="115">
        <v>1.3345025488748965E-3</v>
      </c>
      <c r="G99" s="115" t="s">
        <v>348</v>
      </c>
      <c r="H99" s="115">
        <v>1.1233658741228929E-3</v>
      </c>
      <c r="I99" s="115">
        <v>2.5829999999999998E-5</v>
      </c>
      <c r="J99" s="115">
        <v>3.9689999999999994E-5</v>
      </c>
      <c r="K99" s="115">
        <v>8.6940000000000004E-5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6.3E-2</v>
      </c>
      <c r="AL99" s="75" t="s">
        <v>351</v>
      </c>
    </row>
    <row r="100" spans="1:38" ht="26.25" customHeight="1" thickBot="1" x14ac:dyDescent="0.3">
      <c r="A100" s="72" t="s">
        <v>108</v>
      </c>
      <c r="B100" s="72" t="s">
        <v>211</v>
      </c>
      <c r="C100" s="73" t="s">
        <v>376</v>
      </c>
      <c r="D100" s="88"/>
      <c r="E100" s="115">
        <v>1.3776959502318387E-4</v>
      </c>
      <c r="F100" s="115">
        <v>3.2885921590729006E-3</v>
      </c>
      <c r="G100" s="115" t="s">
        <v>348</v>
      </c>
      <c r="H100" s="115">
        <v>2.6380871236747075E-3</v>
      </c>
      <c r="I100" s="115">
        <v>5.8215999999999993E-5</v>
      </c>
      <c r="J100" s="115">
        <v>8.7338800000000012E-5</v>
      </c>
      <c r="K100" s="115">
        <v>1.908372E-4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0.32407999999999998</v>
      </c>
      <c r="AL100" s="75" t="s">
        <v>351</v>
      </c>
    </row>
    <row r="101" spans="1:38" ht="26.25" customHeight="1" thickBot="1" x14ac:dyDescent="0.3">
      <c r="A101" s="72" t="s">
        <v>108</v>
      </c>
      <c r="B101" s="72" t="s">
        <v>213</v>
      </c>
      <c r="C101" s="73" t="s">
        <v>253</v>
      </c>
      <c r="D101" s="88"/>
      <c r="E101" s="115">
        <v>2.9697350058246372E-7</v>
      </c>
      <c r="F101" s="115">
        <v>2.2860001313142551E-6</v>
      </c>
      <c r="G101" s="115" t="s">
        <v>348</v>
      </c>
      <c r="H101" s="115">
        <v>9.2699065674219933E-6</v>
      </c>
      <c r="I101" s="115">
        <v>2.0000000000000002E-7</v>
      </c>
      <c r="J101" s="115">
        <v>5.9999999999999997E-7</v>
      </c>
      <c r="K101" s="115">
        <v>1.4000000000000001E-6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0.01</v>
      </c>
      <c r="AL101" s="75" t="s">
        <v>351</v>
      </c>
    </row>
    <row r="102" spans="1:38" ht="26.25" customHeight="1" thickBot="1" x14ac:dyDescent="0.3">
      <c r="A102" s="72" t="s">
        <v>108</v>
      </c>
      <c r="B102" s="72" t="s">
        <v>214</v>
      </c>
      <c r="C102" s="73" t="s">
        <v>377</v>
      </c>
      <c r="D102" s="88"/>
      <c r="E102" s="115">
        <v>2.4984465448403292E-7</v>
      </c>
      <c r="F102" s="115">
        <v>2.1801412109489449E-6</v>
      </c>
      <c r="G102" s="115" t="s">
        <v>348</v>
      </c>
      <c r="H102" s="115">
        <v>2.0307081621341498E-5</v>
      </c>
      <c r="I102" s="115">
        <v>2.4E-8</v>
      </c>
      <c r="J102" s="115">
        <v>5.6000000000000004E-7</v>
      </c>
      <c r="K102" s="115">
        <v>4.2000000000000004E-6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4.0000000000000001E-3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9.3198545753424656E-7</v>
      </c>
      <c r="F104" s="115">
        <v>1.1657753424657536E-5</v>
      </c>
      <c r="G104" s="115" t="s">
        <v>348</v>
      </c>
      <c r="H104" s="115">
        <v>1.9358699046575345E-5</v>
      </c>
      <c r="I104" s="115">
        <v>4.0000000000000003E-7</v>
      </c>
      <c r="J104" s="115">
        <v>1.1999999999999999E-6</v>
      </c>
      <c r="K104" s="115">
        <v>2.8000000000000003E-6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0.02</v>
      </c>
      <c r="AL104" s="75" t="s">
        <v>351</v>
      </c>
    </row>
    <row r="105" spans="1:38" ht="26.25" customHeight="1" thickBot="1" x14ac:dyDescent="0.3">
      <c r="A105" s="72" t="s">
        <v>108</v>
      </c>
      <c r="B105" s="72" t="s">
        <v>307</v>
      </c>
      <c r="C105" s="73" t="s">
        <v>256</v>
      </c>
      <c r="D105" s="88"/>
      <c r="E105" s="115">
        <v>3.0058805863013702E-5</v>
      </c>
      <c r="F105" s="115">
        <v>3.7946142739726031E-4</v>
      </c>
      <c r="G105" s="115" t="s">
        <v>348</v>
      </c>
      <c r="H105" s="115">
        <v>7.6644165356164391E-4</v>
      </c>
      <c r="I105" s="115">
        <v>8.820000000000002E-6</v>
      </c>
      <c r="J105" s="115">
        <v>1.3860000000000001E-5</v>
      </c>
      <c r="K105" s="115">
        <v>3.0240000000000002E-5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6.3E-2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1.4316668713677753E-6</v>
      </c>
      <c r="F107" s="115">
        <v>3.3989999999999998E-5</v>
      </c>
      <c r="G107" s="115" t="s">
        <v>348</v>
      </c>
      <c r="H107" s="115">
        <v>5.7095492621107977E-5</v>
      </c>
      <c r="I107" s="115">
        <v>6.1800000000000005E-7</v>
      </c>
      <c r="J107" s="115">
        <v>8.2400000000000007E-6</v>
      </c>
      <c r="K107" s="115">
        <v>3.9140000000000001E-5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0.20599999999999999</v>
      </c>
      <c r="AL107" s="75" t="s">
        <v>351</v>
      </c>
    </row>
    <row r="108" spans="1:38" ht="26.25" customHeight="1" thickBot="1" x14ac:dyDescent="0.3">
      <c r="A108" s="72" t="s">
        <v>108</v>
      </c>
      <c r="B108" s="72" t="s">
        <v>309</v>
      </c>
      <c r="C108" s="73" t="s">
        <v>379</v>
      </c>
      <c r="D108" s="88"/>
      <c r="E108" s="115">
        <v>2.447660807910968E-6</v>
      </c>
      <c r="F108" s="115">
        <v>5.2941599999999995E-5</v>
      </c>
      <c r="G108" s="115" t="s">
        <v>348</v>
      </c>
      <c r="H108" s="115">
        <v>5.0876533071968063E-5</v>
      </c>
      <c r="I108" s="115">
        <v>9.8039999999999996E-7</v>
      </c>
      <c r="J108" s="115">
        <v>9.8039999999999996E-6</v>
      </c>
      <c r="K108" s="115">
        <v>1.9607999999999999E-5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0.49019999999999997</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3.7721026997679395E-7</v>
      </c>
      <c r="F110" s="115">
        <v>2.6915999999999998E-5</v>
      </c>
      <c r="G110" s="115" t="s">
        <v>348</v>
      </c>
      <c r="H110" s="115">
        <v>1.1079458655118271E-5</v>
      </c>
      <c r="I110" s="115">
        <v>1.1600000000000001E-6</v>
      </c>
      <c r="J110" s="115">
        <v>8.810000000000002E-6</v>
      </c>
      <c r="K110" s="115">
        <v>9.8100000000000009E-6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9.4E-2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1.4984093328282001E-3</v>
      </c>
      <c r="F112" s="115" t="s">
        <v>443</v>
      </c>
      <c r="G112" s="115" t="s">
        <v>348</v>
      </c>
      <c r="H112" s="115">
        <v>3.1841198322599259E-3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37460.233320705003</v>
      </c>
      <c r="AL112" s="75" t="s">
        <v>433</v>
      </c>
    </row>
    <row r="113" spans="1:38" ht="26.25" customHeight="1" thickBot="1" x14ac:dyDescent="0.3">
      <c r="A113" s="72" t="s">
        <v>118</v>
      </c>
      <c r="B113" s="89" t="s">
        <v>230</v>
      </c>
      <c r="C113" s="90" t="s">
        <v>124</v>
      </c>
      <c r="D113" s="74"/>
      <c r="E113" s="115">
        <v>1.1308963169938133E-3</v>
      </c>
      <c r="F113" s="115" t="s">
        <v>443</v>
      </c>
      <c r="G113" s="115" t="s">
        <v>348</v>
      </c>
      <c r="H113" s="115">
        <v>2.7165538473983438E-3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11861.993224504824</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2.9787133394130424E-3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16410.414700340509</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2.2439530000000003E-5</v>
      </c>
      <c r="J119" s="115">
        <v>4.0385100000000005E-4</v>
      </c>
      <c r="K119" s="115">
        <v>4.0385100000000005E-4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371.67</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3.1963620000000006E-4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371.67</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2.9675999999999999E-3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12.365</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v>1.1417178623184372E-2</v>
      </c>
      <c r="F132" s="115">
        <v>1.0490054399999999E-2</v>
      </c>
      <c r="G132" s="115">
        <v>5.3784914690039741E-4</v>
      </c>
      <c r="H132" s="115" t="s">
        <v>443</v>
      </c>
      <c r="I132" s="115">
        <v>2.5696943313796429E-5</v>
      </c>
      <c r="J132" s="115">
        <v>9.5779515987786656E-5</v>
      </c>
      <c r="K132" s="115">
        <v>1.2147645930158308E-4</v>
      </c>
      <c r="L132" s="115">
        <v>3.3522830595725334E-6</v>
      </c>
      <c r="M132" s="115">
        <v>2.0348556562205811E-4</v>
      </c>
      <c r="N132" s="115">
        <v>0.62440799999999996</v>
      </c>
      <c r="O132" s="115">
        <v>0.19981056</v>
      </c>
      <c r="P132" s="115">
        <v>2.8722767999999996E-2</v>
      </c>
      <c r="Q132" s="115">
        <v>5.8694351999999998E-2</v>
      </c>
      <c r="R132" s="115">
        <v>0.17483423999999997</v>
      </c>
      <c r="S132" s="115">
        <v>0.49952639999999998</v>
      </c>
      <c r="T132" s="115">
        <v>9.9905279999999999E-2</v>
      </c>
      <c r="U132" s="115">
        <v>1.8732239999999999E-3</v>
      </c>
      <c r="V132" s="115">
        <v>0.82421855999999993</v>
      </c>
      <c r="W132" s="115">
        <v>0.62440799999999996</v>
      </c>
      <c r="X132" s="115">
        <v>6.3689616E-6</v>
      </c>
      <c r="Y132" s="115">
        <v>8.7417120000000017E-7</v>
      </c>
      <c r="Z132" s="115">
        <v>7.6177776000000002E-6</v>
      </c>
      <c r="AA132" s="115">
        <v>1.248816E-6</v>
      </c>
      <c r="AB132" s="115">
        <v>1.61097264E-5</v>
      </c>
      <c r="AC132" s="115">
        <v>5.8694351999999998E-2</v>
      </c>
      <c r="AD132" s="115">
        <v>5.6196719999999999E-2</v>
      </c>
      <c r="AE132" s="97"/>
      <c r="AF132" s="122" t="s">
        <v>442</v>
      </c>
      <c r="AG132" s="122" t="s">
        <v>442</v>
      </c>
      <c r="AH132" s="122" t="s">
        <v>442</v>
      </c>
      <c r="AI132" s="122" t="s">
        <v>442</v>
      </c>
      <c r="AJ132" s="122" t="s">
        <v>442</v>
      </c>
      <c r="AK132" s="122">
        <v>12.488160000000001</v>
      </c>
      <c r="AL132" s="75" t="s">
        <v>438</v>
      </c>
    </row>
    <row r="133" spans="1:38" ht="26.25" customHeight="1" thickBot="1" x14ac:dyDescent="0.3">
      <c r="A133" s="72" t="s">
        <v>109</v>
      </c>
      <c r="B133" s="76" t="s">
        <v>301</v>
      </c>
      <c r="C133" s="86" t="s">
        <v>88</v>
      </c>
      <c r="D133" s="74"/>
      <c r="E133" s="115">
        <v>5.0457000000000002E-3</v>
      </c>
      <c r="F133" s="115">
        <v>7.9507999999999998E-5</v>
      </c>
      <c r="G133" s="115">
        <v>6.9110800000000007E-4</v>
      </c>
      <c r="H133" s="115" t="s">
        <v>348</v>
      </c>
      <c r="I133" s="115">
        <v>2.1222520000000004E-4</v>
      </c>
      <c r="J133" s="115">
        <v>2.1222520000000004E-4</v>
      </c>
      <c r="K133" s="115">
        <v>2.3583296000000004E-4</v>
      </c>
      <c r="L133" s="115" t="s">
        <v>443</v>
      </c>
      <c r="M133" s="115">
        <v>8.5624000000000008E-4</v>
      </c>
      <c r="N133" s="115">
        <v>1.8366348000000001E-4</v>
      </c>
      <c r="O133" s="115">
        <v>3.0763480000000003E-5</v>
      </c>
      <c r="P133" s="115">
        <v>9.1128400000000005E-3</v>
      </c>
      <c r="Q133" s="115">
        <v>8.3238760000000004E-5</v>
      </c>
      <c r="R133" s="115">
        <v>8.2932960000000011E-5</v>
      </c>
      <c r="S133" s="115">
        <v>7.6021880000000003E-5</v>
      </c>
      <c r="T133" s="115">
        <v>1.0599027999999999E-4</v>
      </c>
      <c r="U133" s="115">
        <v>1.2097448000000002E-4</v>
      </c>
      <c r="V133" s="115">
        <v>9.7929392000000001E-4</v>
      </c>
      <c r="W133" s="115">
        <v>1.6513200000000002E-4</v>
      </c>
      <c r="X133" s="115">
        <v>8.0731200000000008E-8</v>
      </c>
      <c r="Y133" s="115">
        <v>4.4096360000000009E-8</v>
      </c>
      <c r="Z133" s="115">
        <v>3.9387040000000007E-8</v>
      </c>
      <c r="AA133" s="115">
        <v>4.2750839999999999E-8</v>
      </c>
      <c r="AB133" s="115">
        <v>2.0696544000000001E-7</v>
      </c>
      <c r="AC133" s="115">
        <v>9.1740000000000007E-4</v>
      </c>
      <c r="AD133" s="115">
        <v>2.5075600000000003E-3</v>
      </c>
      <c r="AE133" s="97"/>
      <c r="AF133" s="122" t="s">
        <v>348</v>
      </c>
      <c r="AG133" s="122" t="s">
        <v>348</v>
      </c>
      <c r="AH133" s="122" t="s">
        <v>348</v>
      </c>
      <c r="AI133" s="122" t="s">
        <v>348</v>
      </c>
      <c r="AJ133" s="122" t="s">
        <v>348</v>
      </c>
      <c r="AK133" s="122">
        <v>6116</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4.7743869000000001E-4</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31829246</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4.3801840000000002E-2</v>
      </c>
      <c r="J139" s="115">
        <v>4.3801840000000002E-2</v>
      </c>
      <c r="K139" s="115">
        <v>4.3801840000000002E-2</v>
      </c>
      <c r="L139" s="115" t="s">
        <v>443</v>
      </c>
      <c r="M139" s="115" t="s">
        <v>443</v>
      </c>
      <c r="N139" s="115">
        <v>1.2795000000000002E-4</v>
      </c>
      <c r="O139" s="115">
        <v>2.5598E-4</v>
      </c>
      <c r="P139" s="115">
        <v>2.5598E-4</v>
      </c>
      <c r="Q139" s="115">
        <v>4.0589000000000001E-4</v>
      </c>
      <c r="R139" s="115">
        <v>3.8585000000000003E-4</v>
      </c>
      <c r="S139" s="115">
        <v>8.9963E-4</v>
      </c>
      <c r="T139" s="115" t="s">
        <v>443</v>
      </c>
      <c r="U139" s="115" t="s">
        <v>443</v>
      </c>
      <c r="V139" s="115" t="s">
        <v>443</v>
      </c>
      <c r="W139" s="115">
        <v>0.43509999999999999</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1125</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8.026873829332672</v>
      </c>
      <c r="F141" s="116">
        <f t="shared" ref="F141:AD141" si="0">SUM(F14:F140)</f>
        <v>7.1488789325760171</v>
      </c>
      <c r="G141" s="116">
        <f t="shared" si="0"/>
        <v>1.1150577144389899</v>
      </c>
      <c r="H141" s="116">
        <f t="shared" si="0"/>
        <v>9.6841439390261408E-2</v>
      </c>
      <c r="I141" s="116">
        <f t="shared" si="0"/>
        <v>0.65827958415127108</v>
      </c>
      <c r="J141" s="116">
        <f t="shared" si="0"/>
        <v>0.78738283553051547</v>
      </c>
      <c r="K141" s="116">
        <f t="shared" si="0"/>
        <v>1.0025070208660847</v>
      </c>
      <c r="L141" s="116">
        <f t="shared" si="0"/>
        <v>0.2362285989925029</v>
      </c>
      <c r="M141" s="116">
        <f t="shared" si="0"/>
        <v>11.289542756732732</v>
      </c>
      <c r="N141" s="116">
        <f t="shared" si="0"/>
        <v>1.5517577517713741</v>
      </c>
      <c r="O141" s="116">
        <f t="shared" si="0"/>
        <v>0.23364651224035091</v>
      </c>
      <c r="P141" s="116">
        <f t="shared" si="0"/>
        <v>5.5680692680351418E-2</v>
      </c>
      <c r="Q141" s="116">
        <f t="shared" si="0"/>
        <v>8.3269612954985708E-2</v>
      </c>
      <c r="R141" s="116">
        <f>SUM(R14:R140)</f>
        <v>0.4366862453717969</v>
      </c>
      <c r="S141" s="116">
        <f t="shared" si="0"/>
        <v>5.2203058144523498</v>
      </c>
      <c r="T141" s="116">
        <f t="shared" si="0"/>
        <v>0.61709419070261995</v>
      </c>
      <c r="U141" s="116">
        <f t="shared" si="0"/>
        <v>1.6241010826769094E-2</v>
      </c>
      <c r="V141" s="116">
        <f t="shared" si="0"/>
        <v>2.7022060835698589</v>
      </c>
      <c r="W141" s="116">
        <f t="shared" si="0"/>
        <v>1.4079689863460974</v>
      </c>
      <c r="X141" s="116">
        <f t="shared" si="0"/>
        <v>3.8396170603164095E-2</v>
      </c>
      <c r="Y141" s="116">
        <f t="shared" si="0"/>
        <v>5.5857951630794413E-2</v>
      </c>
      <c r="Z141" s="116">
        <f t="shared" si="0"/>
        <v>2.5517714462929244E-2</v>
      </c>
      <c r="AA141" s="116">
        <f t="shared" si="0"/>
        <v>2.225305348630225E-2</v>
      </c>
      <c r="AB141" s="116">
        <f t="shared" si="0"/>
        <v>0.14202478263947008</v>
      </c>
      <c r="AC141" s="116">
        <f t="shared" si="0"/>
        <v>8.3663155143468851E-2</v>
      </c>
      <c r="AD141" s="116">
        <f t="shared" si="0"/>
        <v>7.7190162228703021E-2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1.9314838223069704</v>
      </c>
      <c r="F143" s="115">
        <v>0.65797972115417502</v>
      </c>
      <c r="G143" s="115">
        <v>7.1874717302713729E-3</v>
      </c>
      <c r="H143" s="115">
        <v>4.5336520311397475E-2</v>
      </c>
      <c r="I143" s="115">
        <v>0.11082834429632543</v>
      </c>
      <c r="J143" s="115">
        <v>0.11082834429632543</v>
      </c>
      <c r="K143" s="115">
        <v>0.11082834429632543</v>
      </c>
      <c r="L143" s="115">
        <v>8.6644296829335873E-2</v>
      </c>
      <c r="M143" s="115">
        <v>5.2098819481392349</v>
      </c>
      <c r="N143" s="115">
        <v>2.3071245762463465E-3</v>
      </c>
      <c r="O143" s="115">
        <v>1.9746721289506015E-5</v>
      </c>
      <c r="P143" s="115">
        <v>1.2479371668834367E-3</v>
      </c>
      <c r="Q143" s="115">
        <v>3.2731720260578389E-5</v>
      </c>
      <c r="R143" s="115">
        <v>1.4839455370099122E-3</v>
      </c>
      <c r="S143" s="115">
        <v>1.0137310427303352E-3</v>
      </c>
      <c r="T143" s="115">
        <v>1.8041271993452822E-4</v>
      </c>
      <c r="U143" s="115">
        <v>2.5969997942144812E-5</v>
      </c>
      <c r="V143" s="115">
        <v>4.471747960033059E-3</v>
      </c>
      <c r="W143" s="115">
        <v>0.12384029999999999</v>
      </c>
      <c r="X143" s="115">
        <v>3.3626471534000005E-3</v>
      </c>
      <c r="Y143" s="115">
        <v>3.7955611077999996E-3</v>
      </c>
      <c r="Z143" s="115">
        <v>2.9311764348999999E-3</v>
      </c>
      <c r="AA143" s="115">
        <v>3.2457039203000002E-3</v>
      </c>
      <c r="AB143" s="115">
        <v>1.3335088616400001E-2</v>
      </c>
      <c r="AC143" s="115">
        <v>1.2384059999999999E-4</v>
      </c>
      <c r="AD143" s="115">
        <v>2.48233E-5</v>
      </c>
      <c r="AE143" s="97"/>
      <c r="AF143" s="115">
        <v>8354.0611403306993</v>
      </c>
      <c r="AG143" s="115" t="s">
        <v>348</v>
      </c>
      <c r="AH143" s="115">
        <v>0</v>
      </c>
      <c r="AI143" s="115">
        <v>0</v>
      </c>
      <c r="AJ143" s="115">
        <v>4.3303159000000003E-3</v>
      </c>
      <c r="AK143" s="115" t="s">
        <v>348</v>
      </c>
      <c r="AL143" s="14" t="s">
        <v>9</v>
      </c>
    </row>
    <row r="144" spans="1:38" ht="26.25" customHeight="1" thickBot="1" x14ac:dyDescent="0.3">
      <c r="A144" s="13"/>
      <c r="B144" s="14" t="s">
        <v>390</v>
      </c>
      <c r="C144" s="15" t="s">
        <v>391</v>
      </c>
      <c r="D144" s="16" t="s">
        <v>1</v>
      </c>
      <c r="E144" s="115">
        <v>0.56229432354211373</v>
      </c>
      <c r="F144" s="115">
        <v>7.9575592493974126E-2</v>
      </c>
      <c r="G144" s="115">
        <v>1.8243832180383846E-3</v>
      </c>
      <c r="H144" s="115">
        <v>1.0024439520911037E-3</v>
      </c>
      <c r="I144" s="115">
        <v>4.2751831217595571E-2</v>
      </c>
      <c r="J144" s="115">
        <v>4.2751831217595571E-2</v>
      </c>
      <c r="K144" s="115">
        <v>4.2751831217595571E-2</v>
      </c>
      <c r="L144" s="115">
        <v>3.312981458533823E-2</v>
      </c>
      <c r="M144" s="115">
        <v>0.42014439699732969</v>
      </c>
      <c r="N144" s="115">
        <v>6.6059613168633068E-5</v>
      </c>
      <c r="O144" s="115">
        <v>2.154214029809063E-6</v>
      </c>
      <c r="P144" s="115">
        <v>2.1051116116995987E-4</v>
      </c>
      <c r="Q144" s="115">
        <v>4.1657438516997201E-6</v>
      </c>
      <c r="R144" s="115">
        <v>3.266928594741422E-4</v>
      </c>
      <c r="S144" s="115">
        <v>2.194691893491649E-4</v>
      </c>
      <c r="T144" s="115">
        <v>1.0757119238012329E-5</v>
      </c>
      <c r="U144" s="115">
        <v>4.0230596437813149E-6</v>
      </c>
      <c r="V144" s="115">
        <v>7.1987020964308431E-4</v>
      </c>
      <c r="W144" s="115">
        <v>2.48407E-2</v>
      </c>
      <c r="X144" s="115">
        <v>7.3839489620000003E-4</v>
      </c>
      <c r="Y144" s="115">
        <v>8.2855137820000003E-4</v>
      </c>
      <c r="Z144" s="115">
        <v>6.4870994170000001E-4</v>
      </c>
      <c r="AA144" s="115">
        <v>6.9009095550000006E-4</v>
      </c>
      <c r="AB144" s="115">
        <v>2.9057471716E-3</v>
      </c>
      <c r="AC144" s="115">
        <v>2.48405E-5</v>
      </c>
      <c r="AD144" s="115">
        <v>5.0354000000000001E-6</v>
      </c>
      <c r="AE144" s="97"/>
      <c r="AF144" s="115">
        <v>1658.2658549449</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1.6827977741289732</v>
      </c>
      <c r="F145" s="115">
        <v>9.1506700749514766E-2</v>
      </c>
      <c r="G145" s="115">
        <v>2.5900992884924363E-3</v>
      </c>
      <c r="H145" s="115">
        <v>5.0142330626912483E-4</v>
      </c>
      <c r="I145" s="115">
        <v>4.1985726297077572E-2</v>
      </c>
      <c r="J145" s="115">
        <v>4.1985726297077572E-2</v>
      </c>
      <c r="K145" s="115">
        <v>4.1985726297077572E-2</v>
      </c>
      <c r="L145" s="115">
        <v>2.7166010042009775E-2</v>
      </c>
      <c r="M145" s="115">
        <v>0.42773309146570726</v>
      </c>
      <c r="N145" s="115">
        <v>2.6978387814966726E-5</v>
      </c>
      <c r="O145" s="115">
        <v>2.6902537712084476E-6</v>
      </c>
      <c r="P145" s="115">
        <v>2.8513651108508177E-4</v>
      </c>
      <c r="Q145" s="115">
        <v>5.380264433112785E-6</v>
      </c>
      <c r="R145" s="115">
        <v>4.5727579982819769E-4</v>
      </c>
      <c r="S145" s="115">
        <v>3.0664444091511102E-4</v>
      </c>
      <c r="T145" s="115">
        <v>1.0764661724395437E-5</v>
      </c>
      <c r="U145" s="115">
        <v>5.3800213238086756E-6</v>
      </c>
      <c r="V145" s="115">
        <v>9.6839654500643793E-4</v>
      </c>
      <c r="W145" s="115">
        <v>1.08404E-2</v>
      </c>
      <c r="X145" s="115">
        <v>1.5504856180000002E-4</v>
      </c>
      <c r="Y145" s="115">
        <v>9.3890518109999998E-4</v>
      </c>
      <c r="Z145" s="115">
        <v>1.0491619358000001E-3</v>
      </c>
      <c r="AA145" s="115">
        <v>2.4118665219999998E-4</v>
      </c>
      <c r="AB145" s="115">
        <v>2.3843023309000001E-3</v>
      </c>
      <c r="AC145" s="115">
        <v>1.0180000000000001E-5</v>
      </c>
      <c r="AD145" s="115">
        <v>2.1443E-6</v>
      </c>
      <c r="AE145" s="97"/>
      <c r="AF145" s="115">
        <v>2296.8989318322001</v>
      </c>
      <c r="AG145" s="115" t="s">
        <v>348</v>
      </c>
      <c r="AH145" s="115">
        <v>12.3825987286</v>
      </c>
      <c r="AI145" s="115">
        <v>0</v>
      </c>
      <c r="AJ145" s="115">
        <v>0</v>
      </c>
      <c r="AK145" s="115" t="s">
        <v>348</v>
      </c>
      <c r="AL145" s="14" t="s">
        <v>9</v>
      </c>
    </row>
    <row r="146" spans="1:38" ht="26.25" customHeight="1" thickBot="1" x14ac:dyDescent="0.3">
      <c r="A146" s="13"/>
      <c r="B146" s="14" t="s">
        <v>394</v>
      </c>
      <c r="C146" s="15" t="s">
        <v>395</v>
      </c>
      <c r="D146" s="16" t="s">
        <v>1</v>
      </c>
      <c r="E146" s="115">
        <v>7.3361434312315624E-3</v>
      </c>
      <c r="F146" s="115">
        <v>9.9883553348490292E-2</v>
      </c>
      <c r="G146" s="115">
        <v>2.510721411533634E-5</v>
      </c>
      <c r="H146" s="115">
        <v>7.0389617444296002E-5</v>
      </c>
      <c r="I146" s="115">
        <v>1.4861927216891033E-3</v>
      </c>
      <c r="J146" s="115">
        <v>1.4861927216891033E-3</v>
      </c>
      <c r="K146" s="115">
        <v>1.4861927216891033E-3</v>
      </c>
      <c r="L146" s="115">
        <v>2.5458087814609769E-4</v>
      </c>
      <c r="M146" s="115">
        <v>0.48241868369527208</v>
      </c>
      <c r="N146" s="115">
        <v>4.7396874736379669E-5</v>
      </c>
      <c r="O146" s="115">
        <v>3.9185127447143535E-5</v>
      </c>
      <c r="P146" s="115">
        <v>1.2346045762482062E-5</v>
      </c>
      <c r="Q146" s="115">
        <v>4.2572571594765724E-7</v>
      </c>
      <c r="R146" s="115">
        <v>1.7273523078512577E-4</v>
      </c>
      <c r="S146" s="115">
        <v>6.6434954067639577E-3</v>
      </c>
      <c r="T146" s="115">
        <v>2.7531713960480061E-4</v>
      </c>
      <c r="U146" s="115">
        <v>3.9014507665112045E-5</v>
      </c>
      <c r="V146" s="115">
        <v>3.887481122282955E-3</v>
      </c>
      <c r="W146" s="115">
        <v>9.6050000000000009E-4</v>
      </c>
      <c r="X146" s="115">
        <v>1.14636494E-5</v>
      </c>
      <c r="Y146" s="115">
        <v>1.6501199500000003E-5</v>
      </c>
      <c r="Z146" s="115">
        <v>8.3600577000000001E-6</v>
      </c>
      <c r="AA146" s="115">
        <v>1.86891E-5</v>
      </c>
      <c r="AB146" s="115">
        <v>5.5014006600000005E-5</v>
      </c>
      <c r="AC146" s="115">
        <v>9.6039999999999994E-7</v>
      </c>
      <c r="AD146" s="115">
        <v>4.5909999999999998E-7</v>
      </c>
      <c r="AE146" s="97"/>
      <c r="AF146" s="115">
        <v>62.119058299700001</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0.25091418236889756</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11.642528464</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5.1925852152434969E-2</v>
      </c>
      <c r="J148" s="115">
        <v>0.10453277512088748</v>
      </c>
      <c r="K148" s="115">
        <v>0.12876017495243189</v>
      </c>
      <c r="L148" s="115">
        <v>1.0591334552031411E-2</v>
      </c>
      <c r="M148" s="115" t="s">
        <v>348</v>
      </c>
      <c r="N148" s="115">
        <v>0.44588086237328378</v>
      </c>
      <c r="O148" s="115">
        <v>1.8756914055524337E-3</v>
      </c>
      <c r="P148" s="115" t="s">
        <v>443</v>
      </c>
      <c r="Q148" s="115">
        <v>5.0617199503944586E-3</v>
      </c>
      <c r="R148" s="115">
        <v>0.16724133417905834</v>
      </c>
      <c r="S148" s="115">
        <v>3.6787701232616659</v>
      </c>
      <c r="T148" s="115">
        <v>2.5175978445275474E-2</v>
      </c>
      <c r="U148" s="115">
        <v>2.5752034990486391E-3</v>
      </c>
      <c r="V148" s="115">
        <v>1.0463547835584579</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3284.4148397845997</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1.6401608474094366E-2</v>
      </c>
      <c r="J149" s="115">
        <v>3.0373349026100695E-2</v>
      </c>
      <c r="K149" s="115">
        <v>6.0746698052201391E-2</v>
      </c>
      <c r="L149" s="115">
        <v>6.4391499935333456E-4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3284.4148397845997</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8.026873829332672</v>
      </c>
      <c r="F152" s="120">
        <f t="shared" ref="F152:AD152" si="1">F141 + F151 + IF(AND(OR($B$4="AT",$B$4="BE",$B$4="CH",$B$4="GB",$B$4="IE",$B$4="LT",$B$4="LU",$B$4="NL"),SUM(F143:F149)&gt;0),SUM(F143:F149)-SUM(F27:F33),0)</f>
        <v>7.1488789325760171</v>
      </c>
      <c r="G152" s="120">
        <f t="shared" si="1"/>
        <v>1.1150577144389899</v>
      </c>
      <c r="H152" s="120">
        <f t="shared" si="1"/>
        <v>9.6841439390261408E-2</v>
      </c>
      <c r="I152" s="120">
        <f t="shared" si="1"/>
        <v>0.65827958415127108</v>
      </c>
      <c r="J152" s="120">
        <f t="shared" si="1"/>
        <v>0.78738283553051547</v>
      </c>
      <c r="K152" s="120">
        <f t="shared" si="1"/>
        <v>1.0025070208660847</v>
      </c>
      <c r="L152" s="120">
        <f t="shared" si="1"/>
        <v>0.2362285989925029</v>
      </c>
      <c r="M152" s="120">
        <f t="shared" si="1"/>
        <v>11.289542756732732</v>
      </c>
      <c r="N152" s="120">
        <f t="shared" si="1"/>
        <v>1.5517577517713741</v>
      </c>
      <c r="O152" s="120">
        <f t="shared" si="1"/>
        <v>0.23364651224035091</v>
      </c>
      <c r="P152" s="120">
        <f t="shared" si="1"/>
        <v>5.5680692680351418E-2</v>
      </c>
      <c r="Q152" s="120">
        <f t="shared" si="1"/>
        <v>8.3269612954985708E-2</v>
      </c>
      <c r="R152" s="120">
        <f t="shared" si="1"/>
        <v>0.4366862453717969</v>
      </c>
      <c r="S152" s="120">
        <f t="shared" si="1"/>
        <v>5.2203058144523498</v>
      </c>
      <c r="T152" s="120">
        <f t="shared" si="1"/>
        <v>0.61709419070261995</v>
      </c>
      <c r="U152" s="120">
        <f t="shared" si="1"/>
        <v>1.6241010826769094E-2</v>
      </c>
      <c r="V152" s="120">
        <f t="shared" si="1"/>
        <v>2.7022060835698589</v>
      </c>
      <c r="W152" s="120">
        <f t="shared" si="1"/>
        <v>1.4079689863460974</v>
      </c>
      <c r="X152" s="120">
        <f t="shared" si="1"/>
        <v>3.8396170603164095E-2</v>
      </c>
      <c r="Y152" s="120">
        <f t="shared" si="1"/>
        <v>5.5857951630794413E-2</v>
      </c>
      <c r="Z152" s="120">
        <f t="shared" si="1"/>
        <v>2.5517714462929244E-2</v>
      </c>
      <c r="AA152" s="120">
        <f t="shared" si="1"/>
        <v>2.225305348630225E-2</v>
      </c>
      <c r="AB152" s="120">
        <f t="shared" si="1"/>
        <v>0.14202478263947008</v>
      </c>
      <c r="AC152" s="120">
        <f t="shared" si="1"/>
        <v>8.3663155143468851E-2</v>
      </c>
      <c r="AD152" s="120">
        <f t="shared" si="1"/>
        <v>7.7190162228703021E-2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8.026873829332672</v>
      </c>
      <c r="F154" s="120">
        <f>F141 + F153 - IF(OR($B$6=2005,$B$6&gt;=2020),SUM(F99:F122),0) + IF(AND(OR($B$4="AT",$B$4="BE",$B$4="CH",$B$4="GB",$B$4="IE",$B$4="LT",$B$4="LU",$B$4="NL"),SUM(F143:F149)&gt;0),SUM(F143:F149)-SUM(F27:F33),0)</f>
        <v>7.1488789325760171</v>
      </c>
      <c r="G154" s="120">
        <f>G141 + G153 + IF(AND(OR($B$4="AT",$B$4="BE",$B$4="CH",$B$4="GB",$B$4="IE",$B$4="LT",$B$4="LU",$B$4="NL"),SUM(G143:G149)&gt;0),SUM(G143:G149)-SUM(G27:G33),0)</f>
        <v>1.1150577144389899</v>
      </c>
      <c r="H154" s="120">
        <f t="shared" ref="H154:AD154" si="2">H141 + H153 + IF(AND(OR($B$4="AT",$B$4="BE",$B$4="CH",$B$4="GB",$B$4="IE",$B$4="LT",$B$4="LU",$B$4="NL"),SUM(H143:H149)&gt;0),SUM(H143:H149)-SUM(H27:H33),0)</f>
        <v>9.6841439390261408E-2</v>
      </c>
      <c r="I154" s="120">
        <f t="shared" si="2"/>
        <v>0.65827958415127108</v>
      </c>
      <c r="J154" s="120">
        <f t="shared" si="2"/>
        <v>0.78738283553051547</v>
      </c>
      <c r="K154" s="120">
        <f t="shared" si="2"/>
        <v>1.0025070208660847</v>
      </c>
      <c r="L154" s="120">
        <f t="shared" si="2"/>
        <v>0.2362285989925029</v>
      </c>
      <c r="M154" s="120">
        <f t="shared" si="2"/>
        <v>11.289542756732732</v>
      </c>
      <c r="N154" s="120">
        <f t="shared" si="2"/>
        <v>1.5517577517713741</v>
      </c>
      <c r="O154" s="120">
        <f t="shared" si="2"/>
        <v>0.23364651224035091</v>
      </c>
      <c r="P154" s="120">
        <f t="shared" si="2"/>
        <v>5.5680692680351418E-2</v>
      </c>
      <c r="Q154" s="120">
        <f t="shared" si="2"/>
        <v>8.3269612954985708E-2</v>
      </c>
      <c r="R154" s="120">
        <f t="shared" si="2"/>
        <v>0.4366862453717969</v>
      </c>
      <c r="S154" s="120">
        <f t="shared" si="2"/>
        <v>5.2203058144523498</v>
      </c>
      <c r="T154" s="120">
        <f t="shared" si="2"/>
        <v>0.61709419070261995</v>
      </c>
      <c r="U154" s="120">
        <f t="shared" si="2"/>
        <v>1.6241010826769094E-2</v>
      </c>
      <c r="V154" s="120">
        <f t="shared" si="2"/>
        <v>2.7022060835698589</v>
      </c>
      <c r="W154" s="120">
        <f t="shared" si="2"/>
        <v>1.4079689863460974</v>
      </c>
      <c r="X154" s="120">
        <f t="shared" si="2"/>
        <v>3.8396170603164095E-2</v>
      </c>
      <c r="Y154" s="120">
        <f t="shared" si="2"/>
        <v>5.5857951630794413E-2</v>
      </c>
      <c r="Z154" s="120">
        <f t="shared" si="2"/>
        <v>2.5517714462929244E-2</v>
      </c>
      <c r="AA154" s="120">
        <f t="shared" si="2"/>
        <v>2.225305348630225E-2</v>
      </c>
      <c r="AB154" s="120">
        <f t="shared" si="2"/>
        <v>0.14202478263947008</v>
      </c>
      <c r="AC154" s="120">
        <f t="shared" si="2"/>
        <v>8.3663155143468851E-2</v>
      </c>
      <c r="AD154" s="120">
        <f t="shared" si="2"/>
        <v>7.7190162228703021E-2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933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9"/>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7.5546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2007</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2007</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0.26936004751074449</v>
      </c>
      <c r="F14" s="115">
        <v>1.3306054463925E-2</v>
      </c>
      <c r="G14" s="115">
        <v>1.9566427609799743E-2</v>
      </c>
      <c r="H14" s="115">
        <v>5.2598060501156275E-3</v>
      </c>
      <c r="I14" s="115">
        <v>3.0608906548249999E-3</v>
      </c>
      <c r="J14" s="115">
        <v>3.1028966336000001E-3</v>
      </c>
      <c r="K14" s="115">
        <v>3.1606548544156248E-3</v>
      </c>
      <c r="L14" s="115">
        <v>1.0955507792737501E-4</v>
      </c>
      <c r="M14" s="115">
        <v>7.0209060921731278E-2</v>
      </c>
      <c r="N14" s="115">
        <v>0.15095937439099413</v>
      </c>
      <c r="O14" s="115">
        <v>1.3629732525835393E-2</v>
      </c>
      <c r="P14" s="115">
        <v>9.0805661516380146E-3</v>
      </c>
      <c r="Q14" s="115">
        <v>1.0946006459374614E-2</v>
      </c>
      <c r="R14" s="115">
        <v>1.2479344985356029E-2</v>
      </c>
      <c r="S14" s="115">
        <v>3.3449480368976756E-2</v>
      </c>
      <c r="T14" s="115">
        <v>1.9344419469019738E-2</v>
      </c>
      <c r="U14" s="115">
        <v>5.9786562579029383E-3</v>
      </c>
      <c r="V14" s="115">
        <v>0.24629515797864787</v>
      </c>
      <c r="W14" s="115">
        <v>8.9033106426369482E-3</v>
      </c>
      <c r="X14" s="115">
        <v>4.1968416000000003E-6</v>
      </c>
      <c r="Y14" s="115">
        <v>8.9432695999999994E-6</v>
      </c>
      <c r="Z14" s="115">
        <v>4.7464280000000008E-6</v>
      </c>
      <c r="AA14" s="115">
        <v>5.9167556388012492E-6</v>
      </c>
      <c r="AB14" s="115">
        <v>2.3682177599999998E-5</v>
      </c>
      <c r="AC14" s="115">
        <v>2.2583004800000004E-2</v>
      </c>
      <c r="AD14" s="115">
        <v>1.6987215999999999E-6</v>
      </c>
      <c r="AE14" s="97"/>
      <c r="AF14" s="122">
        <v>15.990491156249988</v>
      </c>
      <c r="AG14" s="122" t="s">
        <v>348</v>
      </c>
      <c r="AH14" s="122">
        <v>1269.0663350000004</v>
      </c>
      <c r="AI14" s="122">
        <v>1574.3454470076956</v>
      </c>
      <c r="AJ14" s="122">
        <v>2842.2880062403242</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0.27595986749801144</v>
      </c>
      <c r="F23" s="115">
        <v>9.7335701967983829E-2</v>
      </c>
      <c r="G23" s="115">
        <v>1.9664925948811784E-4</v>
      </c>
      <c r="H23" s="115">
        <v>8.8092380261393916E-5</v>
      </c>
      <c r="I23" s="115">
        <v>1.5127155222371309E-2</v>
      </c>
      <c r="J23" s="115">
        <v>2.3005520616429312E-2</v>
      </c>
      <c r="K23" s="115">
        <v>9.1205807284440499E-2</v>
      </c>
      <c r="L23" s="115">
        <v>9.9462530193050736E-3</v>
      </c>
      <c r="M23" s="115">
        <v>0.34811851955424389</v>
      </c>
      <c r="N23" s="115">
        <v>8.9397254939617172E-6</v>
      </c>
      <c r="O23" s="115">
        <v>1.913381095985731E-4</v>
      </c>
      <c r="P23" s="115" t="s">
        <v>443</v>
      </c>
      <c r="Q23" s="115" t="s">
        <v>443</v>
      </c>
      <c r="R23" s="115">
        <v>5.9360060525931349E-4</v>
      </c>
      <c r="S23" s="115">
        <v>2.6075201429500303E-2</v>
      </c>
      <c r="T23" s="115">
        <v>8.2100338634771071E-4</v>
      </c>
      <c r="U23" s="115">
        <v>1.1364612262896452E-4</v>
      </c>
      <c r="V23" s="115">
        <v>1.491599996578526E-2</v>
      </c>
      <c r="W23" s="115" t="s">
        <v>443</v>
      </c>
      <c r="X23" s="115">
        <v>3.477107205853467E-4</v>
      </c>
      <c r="Y23" s="115">
        <v>5.6777459361598563E-4</v>
      </c>
      <c r="Z23" s="115" t="s">
        <v>348</v>
      </c>
      <c r="AA23" s="115" t="s">
        <v>348</v>
      </c>
      <c r="AB23" s="115">
        <v>9.1548531420133211E-4</v>
      </c>
      <c r="AC23" s="115" t="s">
        <v>443</v>
      </c>
      <c r="AD23" s="115" t="s">
        <v>348</v>
      </c>
      <c r="AE23" s="97"/>
      <c r="AF23" s="122">
        <v>489.27851296740153</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0.13293438678334918</v>
      </c>
      <c r="F24" s="115">
        <v>2.6960889269838927E-2</v>
      </c>
      <c r="G24" s="115">
        <v>5.726422304213075E-3</v>
      </c>
      <c r="H24" s="115">
        <v>6.4436470243351904E-4</v>
      </c>
      <c r="I24" s="115">
        <v>2.9594543663822533E-3</v>
      </c>
      <c r="J24" s="115">
        <v>2.9594543663822533E-3</v>
      </c>
      <c r="K24" s="115">
        <v>2.9594543663822533E-3</v>
      </c>
      <c r="L24" s="115">
        <v>1.2289224440802655E-3</v>
      </c>
      <c r="M24" s="115">
        <v>3.7675860407347099E-2</v>
      </c>
      <c r="N24" s="115">
        <v>2.0160232082440051E-5</v>
      </c>
      <c r="O24" s="115">
        <v>1.591228205201827E-6</v>
      </c>
      <c r="P24" s="115">
        <v>5.8313172527504691E-4</v>
      </c>
      <c r="Q24" s="115">
        <v>1.0881789177664416E-4</v>
      </c>
      <c r="R24" s="115">
        <v>3.5086492395794286E-5</v>
      </c>
      <c r="S24" s="115">
        <v>2.623825698843727E-5</v>
      </c>
      <c r="T24" s="115">
        <v>1.4584136652563971E-5</v>
      </c>
      <c r="U24" s="115">
        <v>7.3002492552449053E-5</v>
      </c>
      <c r="V24" s="115">
        <v>3.8676950925002917E-3</v>
      </c>
      <c r="W24" s="115">
        <v>1.4949634396105435E-4</v>
      </c>
      <c r="X24" s="115">
        <v>2.028878953757166E-7</v>
      </c>
      <c r="Y24" s="115">
        <v>1.6017465424398679E-6</v>
      </c>
      <c r="Z24" s="115">
        <v>1.815312748098517E-7</v>
      </c>
      <c r="AA24" s="115">
        <v>1.6017465424398679E-7</v>
      </c>
      <c r="AB24" s="115">
        <v>2.1463403668694232E-6</v>
      </c>
      <c r="AC24" s="115" t="s">
        <v>443</v>
      </c>
      <c r="AD24" s="115" t="s">
        <v>443</v>
      </c>
      <c r="AE24" s="97"/>
      <c r="AF24" s="122">
        <v>106.87526282932454</v>
      </c>
      <c r="AG24" s="122" t="s">
        <v>348</v>
      </c>
      <c r="AH24" s="122">
        <v>1056.0518269176441</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2.2716714437158845</v>
      </c>
      <c r="F27" s="115">
        <v>0.66766471448163733</v>
      </c>
      <c r="G27" s="115">
        <v>3.6814700677774933E-3</v>
      </c>
      <c r="H27" s="115">
        <v>4.7556766791602603E-2</v>
      </c>
      <c r="I27" s="115">
        <v>0.12432714014091704</v>
      </c>
      <c r="J27" s="115">
        <v>0.12432714014091704</v>
      </c>
      <c r="K27" s="115">
        <v>0.12432714014091704</v>
      </c>
      <c r="L27" s="115">
        <v>9.9508148216965867E-2</v>
      </c>
      <c r="M27" s="115">
        <v>5.319678705474586</v>
      </c>
      <c r="N27" s="115">
        <v>2.6308465275352582E-3</v>
      </c>
      <c r="O27" s="115">
        <v>2.2921428136858207E-5</v>
      </c>
      <c r="P27" s="115">
        <v>1.4674789761901918E-3</v>
      </c>
      <c r="Q27" s="115">
        <v>3.8145317023182189E-5</v>
      </c>
      <c r="R27" s="115">
        <v>1.764424410867916E-3</v>
      </c>
      <c r="S27" s="115">
        <v>1.2043931247540727E-3</v>
      </c>
      <c r="T27" s="115">
        <v>2.0714880130544617E-4</v>
      </c>
      <c r="U27" s="115">
        <v>3.0447777772647968E-5</v>
      </c>
      <c r="V27" s="115">
        <v>5.2496738215606067E-3</v>
      </c>
      <c r="W27" s="115">
        <v>0.14535090000000001</v>
      </c>
      <c r="X27" s="115">
        <v>3.9879721445999997E-3</v>
      </c>
      <c r="Y27" s="115">
        <v>4.4926628399000008E-3</v>
      </c>
      <c r="Z27" s="115">
        <v>3.4802161810000001E-3</v>
      </c>
      <c r="AA27" s="115">
        <v>3.8306611003E-3</v>
      </c>
      <c r="AB27" s="115">
        <v>1.5791512265800001E-2</v>
      </c>
      <c r="AC27" s="115">
        <v>1.453502E-4</v>
      </c>
      <c r="AD27" s="115">
        <v>2.91141E-5</v>
      </c>
      <c r="AE27" s="97"/>
      <c r="AF27" s="115">
        <v>9834.3449559643996</v>
      </c>
      <c r="AG27" s="115" t="s">
        <v>348</v>
      </c>
      <c r="AH27" s="115">
        <v>1.8393719999999999E-2</v>
      </c>
      <c r="AI27" s="115">
        <v>0</v>
      </c>
      <c r="AJ27" s="115">
        <v>3.8526312000000001E-3</v>
      </c>
      <c r="AK27" s="115" t="s">
        <v>348</v>
      </c>
      <c r="AL27" s="75" t="s">
        <v>9</v>
      </c>
    </row>
    <row r="28" spans="1:38" ht="26.25" customHeight="1" thickBot="1" x14ac:dyDescent="0.3">
      <c r="A28" s="72" t="s">
        <v>113</v>
      </c>
      <c r="B28" s="72" t="s">
        <v>148</v>
      </c>
      <c r="C28" s="73" t="s">
        <v>131</v>
      </c>
      <c r="D28" s="74"/>
      <c r="E28" s="115">
        <v>0.58724350845498263</v>
      </c>
      <c r="F28" s="115">
        <v>7.9987479323707034E-2</v>
      </c>
      <c r="G28" s="115">
        <v>7.1428939709415867E-4</v>
      </c>
      <c r="H28" s="115">
        <v>9.6168708703190124E-4</v>
      </c>
      <c r="I28" s="115">
        <v>4.1485147341834297E-2</v>
      </c>
      <c r="J28" s="115">
        <v>4.1485147341834297E-2</v>
      </c>
      <c r="K28" s="115">
        <v>4.1485147341834297E-2</v>
      </c>
      <c r="L28" s="115">
        <v>3.2759248495710457E-2</v>
      </c>
      <c r="M28" s="115">
        <v>0.41283444876278053</v>
      </c>
      <c r="N28" s="115">
        <v>6.287457280567058E-5</v>
      </c>
      <c r="O28" s="115">
        <v>2.2575104993096588E-6</v>
      </c>
      <c r="P28" s="115">
        <v>2.2315049280960676E-4</v>
      </c>
      <c r="Q28" s="115">
        <v>4.3858560376815806E-6</v>
      </c>
      <c r="R28" s="115">
        <v>3.4799809070288891E-4</v>
      </c>
      <c r="S28" s="115">
        <v>2.3371900906969521E-4</v>
      </c>
      <c r="T28" s="115">
        <v>1.0967516411304693E-5</v>
      </c>
      <c r="U28" s="115">
        <v>4.2566910767438428E-6</v>
      </c>
      <c r="V28" s="115">
        <v>7.6232944498575989E-4</v>
      </c>
      <c r="W28" s="115">
        <v>2.6394000000000001E-2</v>
      </c>
      <c r="X28" s="115">
        <v>7.7580886149999993E-4</v>
      </c>
      <c r="Y28" s="115">
        <v>8.7019618960000004E-4</v>
      </c>
      <c r="Z28" s="115">
        <v>6.817261179000001E-4</v>
      </c>
      <c r="AA28" s="115">
        <v>7.2437022350000009E-4</v>
      </c>
      <c r="AB28" s="115">
        <v>3.0521013925000002E-3</v>
      </c>
      <c r="AC28" s="115">
        <v>2.6394199999999999E-5</v>
      </c>
      <c r="AD28" s="115">
        <v>5.3301E-6</v>
      </c>
      <c r="AE28" s="97"/>
      <c r="AF28" s="115">
        <v>1763.6409650712001</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1.8494902196534884</v>
      </c>
      <c r="F29" s="115">
        <v>9.3132362153471232E-2</v>
      </c>
      <c r="G29" s="115">
        <v>1.0928846096819997E-3</v>
      </c>
      <c r="H29" s="115">
        <v>6.1778490058086034E-4</v>
      </c>
      <c r="I29" s="115">
        <v>4.3145339912232565E-2</v>
      </c>
      <c r="J29" s="115">
        <v>4.3145339912232565E-2</v>
      </c>
      <c r="K29" s="115">
        <v>4.3145339912232565E-2</v>
      </c>
      <c r="L29" s="115">
        <v>2.8504529072823245E-2</v>
      </c>
      <c r="M29" s="115">
        <v>0.47061340572773769</v>
      </c>
      <c r="N29" s="115">
        <v>3.1416339010127234E-5</v>
      </c>
      <c r="O29" s="115">
        <v>3.1356676060811541E-6</v>
      </c>
      <c r="P29" s="115">
        <v>3.323568628193957E-4</v>
      </c>
      <c r="Q29" s="115">
        <v>6.2711439847606554E-6</v>
      </c>
      <c r="R29" s="115">
        <v>5.3301052304353827E-4</v>
      </c>
      <c r="S29" s="115">
        <v>3.574311124787492E-4</v>
      </c>
      <c r="T29" s="115">
        <v>1.254553883534941E-5</v>
      </c>
      <c r="U29" s="115">
        <v>6.2709527573590033E-6</v>
      </c>
      <c r="V29" s="115">
        <v>1.1287657595025708E-3</v>
      </c>
      <c r="W29" s="115">
        <v>1.2233399999999998E-2</v>
      </c>
      <c r="X29" s="115">
        <v>1.7750865839999999E-4</v>
      </c>
      <c r="Y29" s="115">
        <v>1.0749135429000002E-3</v>
      </c>
      <c r="Z29" s="115">
        <v>1.2011419213E-3</v>
      </c>
      <c r="AA29" s="115">
        <v>2.7612457959999998E-4</v>
      </c>
      <c r="AB29" s="115">
        <v>2.7296887022E-3</v>
      </c>
      <c r="AC29" s="115">
        <v>1.1586999999999999E-5</v>
      </c>
      <c r="AD29" s="115">
        <v>2.3970000000000001E-6</v>
      </c>
      <c r="AE29" s="97"/>
      <c r="AF29" s="115">
        <v>2677.3036985591998</v>
      </c>
      <c r="AG29" s="115" t="s">
        <v>348</v>
      </c>
      <c r="AH29" s="115">
        <v>12.4614289013</v>
      </c>
      <c r="AI29" s="115">
        <v>0</v>
      </c>
      <c r="AJ29" s="115">
        <v>0</v>
      </c>
      <c r="AK29" s="115" t="s">
        <v>348</v>
      </c>
      <c r="AL29" s="75" t="s">
        <v>9</v>
      </c>
    </row>
    <row r="30" spans="1:38" ht="26.25" customHeight="1" thickBot="1" x14ac:dyDescent="0.3">
      <c r="A30" s="72" t="s">
        <v>113</v>
      </c>
      <c r="B30" s="72" t="s">
        <v>150</v>
      </c>
      <c r="C30" s="73" t="s">
        <v>48</v>
      </c>
      <c r="D30" s="74"/>
      <c r="E30" s="115">
        <v>8.9616071153596506E-3</v>
      </c>
      <c r="F30" s="115">
        <v>0.11308193377671424</v>
      </c>
      <c r="G30" s="115">
        <v>2.446562272530209E-5</v>
      </c>
      <c r="H30" s="115">
        <v>8.723866264516436E-5</v>
      </c>
      <c r="I30" s="115">
        <v>1.6288176278074847E-3</v>
      </c>
      <c r="J30" s="115">
        <v>1.6288176278074847E-3</v>
      </c>
      <c r="K30" s="115">
        <v>1.6288176278074847E-3</v>
      </c>
      <c r="L30" s="115">
        <v>2.8220817018255961E-4</v>
      </c>
      <c r="M30" s="115">
        <v>0.53574859901233685</v>
      </c>
      <c r="N30" s="115">
        <v>5.9373343486264824E-5</v>
      </c>
      <c r="O30" s="115">
        <v>4.8279788933277603E-5</v>
      </c>
      <c r="P30" s="115">
        <v>1.5467242992001408E-5</v>
      </c>
      <c r="Q30" s="115">
        <v>5.3335320662073817E-7</v>
      </c>
      <c r="R30" s="115">
        <v>2.1298660735530412E-4</v>
      </c>
      <c r="S30" s="115">
        <v>8.184544872716859E-3</v>
      </c>
      <c r="T30" s="115">
        <v>3.3924329123090509E-4</v>
      </c>
      <c r="U30" s="115">
        <v>4.8069594985344003E-5</v>
      </c>
      <c r="V30" s="115">
        <v>4.7901346207139123E-3</v>
      </c>
      <c r="W30" s="115">
        <v>1.1335E-3</v>
      </c>
      <c r="X30" s="115">
        <v>1.38352633E-5</v>
      </c>
      <c r="Y30" s="115">
        <v>1.9258577799999999E-5</v>
      </c>
      <c r="Z30" s="115">
        <v>1.0263352499999999E-5</v>
      </c>
      <c r="AA30" s="115">
        <v>2.16963989E-5</v>
      </c>
      <c r="AB30" s="115">
        <v>6.5053592499999993E-5</v>
      </c>
      <c r="AC30" s="115">
        <v>1.1332E-6</v>
      </c>
      <c r="AD30" s="115">
        <v>5.0050000000000001E-7</v>
      </c>
      <c r="AE30" s="97"/>
      <c r="AF30" s="115">
        <v>77.823344222000003</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0.24010851145445605</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11.1411405791</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5.9581680027981122E-2</v>
      </c>
      <c r="J32" s="115">
        <v>0.11997397318062987</v>
      </c>
      <c r="K32" s="115">
        <v>0.14774919823227328</v>
      </c>
      <c r="L32" s="115">
        <v>1.2144908268441394E-2</v>
      </c>
      <c r="M32" s="115" t="s">
        <v>348</v>
      </c>
      <c r="N32" s="115">
        <v>0.51202749627441591</v>
      </c>
      <c r="O32" s="115">
        <v>2.1534813371401214E-3</v>
      </c>
      <c r="P32" s="115" t="s">
        <v>443</v>
      </c>
      <c r="Q32" s="115">
        <v>5.8124146774106329E-3</v>
      </c>
      <c r="R32" s="115">
        <v>0.19205667234062096</v>
      </c>
      <c r="S32" s="115">
        <v>4.2246690187597871</v>
      </c>
      <c r="T32" s="115">
        <v>2.8908478277355723E-2</v>
      </c>
      <c r="U32" s="115">
        <v>2.9549839646454625E-3</v>
      </c>
      <c r="V32" s="115">
        <v>1.2007490453630667</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3761.9011901864924</v>
      </c>
      <c r="AL32" s="75" t="s">
        <v>400</v>
      </c>
    </row>
    <row r="33" spans="1:38" ht="26.25" customHeight="1" thickBot="1" x14ac:dyDescent="0.3">
      <c r="A33" s="72" t="s">
        <v>113</v>
      </c>
      <c r="B33" s="72" t="s">
        <v>153</v>
      </c>
      <c r="C33" s="73" t="s">
        <v>51</v>
      </c>
      <c r="D33" s="74"/>
      <c r="E33" s="115" t="s">
        <v>348</v>
      </c>
      <c r="F33" s="115" t="s">
        <v>348</v>
      </c>
      <c r="G33" s="115" t="s">
        <v>348</v>
      </c>
      <c r="H33" s="115" t="s">
        <v>348</v>
      </c>
      <c r="I33" s="115">
        <v>1.8722976899196529E-2</v>
      </c>
      <c r="J33" s="115">
        <v>3.4672179442956509E-2</v>
      </c>
      <c r="K33" s="115">
        <v>6.9344358885913018E-2</v>
      </c>
      <c r="L33" s="115">
        <v>7.3505020419067815E-4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3761.9011901864924</v>
      </c>
      <c r="AL33" s="75" t="s">
        <v>400</v>
      </c>
    </row>
    <row r="34" spans="1:38" ht="26.25" customHeight="1" thickBot="1" x14ac:dyDescent="0.3">
      <c r="A34" s="72" t="s">
        <v>111</v>
      </c>
      <c r="B34" s="72" t="s">
        <v>154</v>
      </c>
      <c r="C34" s="73" t="s">
        <v>52</v>
      </c>
      <c r="D34" s="74"/>
      <c r="E34" s="115">
        <v>1.4718153901789112E-2</v>
      </c>
      <c r="F34" s="115">
        <v>1.3064021756961294E-3</v>
      </c>
      <c r="G34" s="115">
        <v>1.1470259398441063E-3</v>
      </c>
      <c r="H34" s="115">
        <v>1.9680550336272559E-6</v>
      </c>
      <c r="I34" s="115">
        <v>3.8479701792454383E-4</v>
      </c>
      <c r="J34" s="115">
        <v>4.0435682868820126E-4</v>
      </c>
      <c r="K34" s="115">
        <v>4.2693512876723784E-4</v>
      </c>
      <c r="L34" s="115">
        <v>2.5011806165095351E-4</v>
      </c>
      <c r="M34" s="115">
        <v>3.0052079623915581E-3</v>
      </c>
      <c r="N34" s="115" t="s">
        <v>443</v>
      </c>
      <c r="O34" s="115">
        <v>2.8132320419334397E-6</v>
      </c>
      <c r="P34" s="115" t="s">
        <v>443</v>
      </c>
      <c r="Q34" s="115" t="s">
        <v>443</v>
      </c>
      <c r="R34" s="115">
        <v>1.4042012295144163E-5</v>
      </c>
      <c r="S34" s="115">
        <v>4.7740427012037855E-4</v>
      </c>
      <c r="T34" s="115">
        <v>1.9656402421749525E-5</v>
      </c>
      <c r="U34" s="115">
        <v>2.8132320419334397E-6</v>
      </c>
      <c r="V34" s="115">
        <v>2.8084024590288332E-4</v>
      </c>
      <c r="W34" s="115" t="s">
        <v>443</v>
      </c>
      <c r="X34" s="115">
        <v>8.4276221685388014E-6</v>
      </c>
      <c r="Y34" s="115">
        <v>1.4042012295144163E-5</v>
      </c>
      <c r="Z34" s="115" t="s">
        <v>443</v>
      </c>
      <c r="AA34" s="115" t="s">
        <v>443</v>
      </c>
      <c r="AB34" s="115">
        <v>2.2469634463682965E-5</v>
      </c>
      <c r="AC34" s="115" t="s">
        <v>348</v>
      </c>
      <c r="AD34" s="115" t="s">
        <v>348</v>
      </c>
      <c r="AE34" s="97"/>
      <c r="AF34" s="122">
        <v>12.073957261516908</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4.9662637945297815E-2</v>
      </c>
      <c r="F36" s="115">
        <v>1.2037342992281331E-3</v>
      </c>
      <c r="G36" s="115">
        <v>1.2518836711972582E-3</v>
      </c>
      <c r="H36" s="115">
        <v>5.0281701299186574E-4</v>
      </c>
      <c r="I36" s="115">
        <v>6.8693104009285449E-4</v>
      </c>
      <c r="J36" s="115">
        <v>7.3599754295662981E-4</v>
      </c>
      <c r="K36" s="115">
        <v>7.3599754295662981E-4</v>
      </c>
      <c r="L36" s="115">
        <v>3.322306665869647E-5</v>
      </c>
      <c r="M36" s="115">
        <v>2.6413369765920171E-3</v>
      </c>
      <c r="N36" s="115">
        <v>8.9420262228375591E-5</v>
      </c>
      <c r="O36" s="115">
        <v>6.8784817098750451E-6</v>
      </c>
      <c r="P36" s="115">
        <v>2.0635445129625134E-5</v>
      </c>
      <c r="Q36" s="115">
        <v>2.751392683950018E-5</v>
      </c>
      <c r="R36" s="115">
        <v>3.4392408549375224E-5</v>
      </c>
      <c r="S36" s="115">
        <v>6.0530639046900393E-4</v>
      </c>
      <c r="T36" s="115">
        <v>6.8784817098750445E-4</v>
      </c>
      <c r="U36" s="115">
        <v>6.8784817098750447E-5</v>
      </c>
      <c r="V36" s="115">
        <v>8.2541780518500531E-4</v>
      </c>
      <c r="W36" s="115">
        <v>8.9420262228375591E-5</v>
      </c>
      <c r="X36" s="115">
        <v>1.3756963419750092E-6</v>
      </c>
      <c r="Y36" s="115">
        <v>6.8784817098750451E-6</v>
      </c>
      <c r="Z36" s="115">
        <v>6.8784817098750451E-6</v>
      </c>
      <c r="AA36" s="115">
        <v>6.8784817098750461E-7</v>
      </c>
      <c r="AB36" s="115">
        <v>1.5820507932712605E-5</v>
      </c>
      <c r="AC36" s="115">
        <v>5.5027853679000361E-5</v>
      </c>
      <c r="AD36" s="115">
        <v>2.613823049752517E-5</v>
      </c>
      <c r="AE36" s="97"/>
      <c r="AF36" s="122">
        <v>29.577471352462691</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21.169964349376116</v>
      </c>
      <c r="AI37" s="122" t="s">
        <v>348</v>
      </c>
      <c r="AJ37" s="122" t="s">
        <v>348</v>
      </c>
      <c r="AK37" s="122" t="s">
        <v>355</v>
      </c>
      <c r="AL37" s="75" t="s">
        <v>9</v>
      </c>
    </row>
    <row r="38" spans="1:38" ht="26.25" customHeight="1" thickBot="1" x14ac:dyDescent="0.3">
      <c r="A38" s="72" t="s">
        <v>111</v>
      </c>
      <c r="B38" s="72" t="s">
        <v>158</v>
      </c>
      <c r="C38" s="73" t="s">
        <v>258</v>
      </c>
      <c r="D38" s="80"/>
      <c r="E38" s="115">
        <v>7.2309323315002689E-3</v>
      </c>
      <c r="F38" s="115">
        <v>4.4910468317102586E-4</v>
      </c>
      <c r="G38" s="115">
        <v>4.2543069207717645E-6</v>
      </c>
      <c r="H38" s="115">
        <v>1.9273814129422673E-6</v>
      </c>
      <c r="I38" s="115">
        <v>3.3812925286581233E-4</v>
      </c>
      <c r="J38" s="115">
        <v>4.228080768783457E-4</v>
      </c>
      <c r="K38" s="115">
        <v>1.0922166412089382E-3</v>
      </c>
      <c r="L38" s="115">
        <v>1.9741264835822201E-4</v>
      </c>
      <c r="M38" s="115">
        <v>2.9423489787988089E-3</v>
      </c>
      <c r="N38" s="115">
        <v>2.9821153558762131E-10</v>
      </c>
      <c r="O38" s="115">
        <v>3.2877682810934228E-6</v>
      </c>
      <c r="P38" s="115" t="s">
        <v>443</v>
      </c>
      <c r="Q38" s="115" t="s">
        <v>443</v>
      </c>
      <c r="R38" s="115">
        <v>1.3138090523193059E-5</v>
      </c>
      <c r="S38" s="115">
        <v>4.9205367225820711E-4</v>
      </c>
      <c r="T38" s="115">
        <v>1.7952608211952133E-5</v>
      </c>
      <c r="U38" s="115">
        <v>2.4422221754409105E-6</v>
      </c>
      <c r="V38" s="115">
        <v>2.7314561623542789E-4</v>
      </c>
      <c r="W38" s="115" t="s">
        <v>443</v>
      </c>
      <c r="X38" s="115">
        <v>7.3261232780760907E-6</v>
      </c>
      <c r="Y38" s="115">
        <v>1.22052119819488E-5</v>
      </c>
      <c r="Z38" s="115" t="s">
        <v>348</v>
      </c>
      <c r="AA38" s="115" t="s">
        <v>348</v>
      </c>
      <c r="AB38" s="115">
        <v>1.9531335260024884E-5</v>
      </c>
      <c r="AC38" s="115" t="s">
        <v>443</v>
      </c>
      <c r="AD38" s="115" t="s">
        <v>348</v>
      </c>
      <c r="AE38" s="97"/>
      <c r="AF38" s="122">
        <v>10.441483617884584</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0.64049087949159067</v>
      </c>
      <c r="F39" s="115">
        <v>0.27439571535687762</v>
      </c>
      <c r="G39" s="115">
        <v>0.27075969426636504</v>
      </c>
      <c r="H39" s="115">
        <v>2.812821297047979E-4</v>
      </c>
      <c r="I39" s="115">
        <v>5.8028550553142579E-2</v>
      </c>
      <c r="J39" s="115">
        <v>6.6467014444286515E-2</v>
      </c>
      <c r="K39" s="115">
        <v>6.6467014444286515E-2</v>
      </c>
      <c r="L39" s="115">
        <v>2.8649149362494786E-2</v>
      </c>
      <c r="M39" s="115">
        <v>0.5366375716281413</v>
      </c>
      <c r="N39" s="115">
        <v>2.2606897862626225E-2</v>
      </c>
      <c r="O39" s="115">
        <v>4.3045907979521103E-4</v>
      </c>
      <c r="P39" s="115">
        <v>1.2297138228174851E-3</v>
      </c>
      <c r="Q39" s="115">
        <v>2.3548423416366766E-3</v>
      </c>
      <c r="R39" s="115">
        <v>2.8251509090584433E-2</v>
      </c>
      <c r="S39" s="115">
        <v>8.4631231151648667E-3</v>
      </c>
      <c r="T39" s="115">
        <v>0.35172595825110203</v>
      </c>
      <c r="U39" s="115">
        <v>8.3137251171015649E-4</v>
      </c>
      <c r="V39" s="115">
        <v>5.755433470658624E-2</v>
      </c>
      <c r="W39" s="115">
        <v>1.6876927782287873E-2</v>
      </c>
      <c r="X39" s="115">
        <v>5.3443604643911587E-6</v>
      </c>
      <c r="Y39" s="115">
        <v>4.2192319455719682E-5</v>
      </c>
      <c r="Z39" s="115">
        <v>4.7817962049815637E-6</v>
      </c>
      <c r="AA39" s="115">
        <v>4.2192319455719687E-6</v>
      </c>
      <c r="AB39" s="115">
        <v>5.6537708070664368E-5</v>
      </c>
      <c r="AC39" s="115">
        <v>6.1882068535055535E-4</v>
      </c>
      <c r="AD39" s="115">
        <v>3.6566676861623727E-7</v>
      </c>
      <c r="AE39" s="97"/>
      <c r="AF39" s="122">
        <v>2814.965615447979</v>
      </c>
      <c r="AG39" s="122" t="s">
        <v>348</v>
      </c>
      <c r="AH39" s="122">
        <v>9482.1726127268703</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1.450410626944689</v>
      </c>
      <c r="F41" s="115">
        <v>0.18055845188207145</v>
      </c>
      <c r="G41" s="115">
        <v>0.59982720608047735</v>
      </c>
      <c r="H41" s="115">
        <v>7.6153918670446939E-3</v>
      </c>
      <c r="I41" s="115">
        <v>0.14491246242445649</v>
      </c>
      <c r="J41" s="115">
        <v>0.14709545684693606</v>
      </c>
      <c r="K41" s="115">
        <v>0.15667555564977698</v>
      </c>
      <c r="L41" s="115">
        <v>1.1581673813453271E-2</v>
      </c>
      <c r="M41" s="115">
        <v>1.9584972040627822</v>
      </c>
      <c r="N41" s="115">
        <v>2.2622298877756408E-2</v>
      </c>
      <c r="O41" s="115">
        <v>4.8057238263690319E-4</v>
      </c>
      <c r="P41" s="115">
        <v>3.4316198011592859E-3</v>
      </c>
      <c r="Q41" s="115">
        <v>3.9521603252112968E-3</v>
      </c>
      <c r="R41" s="115">
        <v>9.2978353546818941E-3</v>
      </c>
      <c r="S41" s="115">
        <v>7.2171364480114308E-3</v>
      </c>
      <c r="T41" s="115">
        <v>2.5734986180161669E-3</v>
      </c>
      <c r="U41" s="115">
        <v>1.4373662753399531E-3</v>
      </c>
      <c r="V41" s="115">
        <v>6.9824821092767844E-2</v>
      </c>
      <c r="W41" s="115">
        <v>0.12746858049418885</v>
      </c>
      <c r="X41" s="115">
        <v>3.0795355100199463E-2</v>
      </c>
      <c r="Y41" s="115">
        <v>4.4885640466896116E-2</v>
      </c>
      <c r="Z41" s="115">
        <v>1.8683747361514996E-2</v>
      </c>
      <c r="AA41" s="115">
        <v>1.6313726438549826E-2</v>
      </c>
      <c r="AB41" s="115">
        <v>0.11067846936716043</v>
      </c>
      <c r="AC41" s="115">
        <v>2.1293437394681635E-4</v>
      </c>
      <c r="AD41" s="115">
        <v>1.6455796830756344E-2</v>
      </c>
      <c r="AE41" s="97"/>
      <c r="AF41" s="122">
        <v>6698.6212634385192</v>
      </c>
      <c r="AG41" s="122">
        <v>92.109599999999986</v>
      </c>
      <c r="AH41" s="122">
        <v>20495.485212417287</v>
      </c>
      <c r="AI41" s="122">
        <v>214.61207039764855</v>
      </c>
      <c r="AJ41" s="122" t="s">
        <v>348</v>
      </c>
      <c r="AK41" s="122" t="s">
        <v>355</v>
      </c>
      <c r="AL41" s="75" t="s">
        <v>9</v>
      </c>
    </row>
    <row r="42" spans="1:38" ht="26.25" customHeight="1" thickBot="1" x14ac:dyDescent="0.3">
      <c r="A42" s="72" t="s">
        <v>111</v>
      </c>
      <c r="B42" s="72" t="s">
        <v>162</v>
      </c>
      <c r="C42" s="73" t="s">
        <v>54</v>
      </c>
      <c r="D42" s="74"/>
      <c r="E42" s="115">
        <v>2.9344926713423085E-3</v>
      </c>
      <c r="F42" s="115">
        <v>7.9372284469043125E-2</v>
      </c>
      <c r="G42" s="115">
        <v>5.9315515503804312E-6</v>
      </c>
      <c r="H42" s="115">
        <v>7.1298466553397265E-6</v>
      </c>
      <c r="I42" s="115">
        <v>3.1351096500781554E-4</v>
      </c>
      <c r="J42" s="115">
        <v>3.3162773886453545E-4</v>
      </c>
      <c r="K42" s="115">
        <v>3.5190235210341551E-4</v>
      </c>
      <c r="L42" s="115">
        <v>4.1367559354095999E-5</v>
      </c>
      <c r="M42" s="115">
        <v>0.20566228350448909</v>
      </c>
      <c r="N42" s="115">
        <v>1.0661525771637711E-5</v>
      </c>
      <c r="O42" s="115">
        <v>4.7414373449746029E-6</v>
      </c>
      <c r="P42" s="115" t="s">
        <v>443</v>
      </c>
      <c r="Q42" s="115" t="s">
        <v>443</v>
      </c>
      <c r="R42" s="115">
        <v>5.7282342333698611E-5</v>
      </c>
      <c r="S42" s="115">
        <v>1.5163151288960981E-3</v>
      </c>
      <c r="T42" s="115">
        <v>3.5731360820266983E-5</v>
      </c>
      <c r="U42" s="115">
        <v>4.3102820573346031E-6</v>
      </c>
      <c r="V42" s="115">
        <v>7.0456467269845214E-4</v>
      </c>
      <c r="W42" s="115" t="s">
        <v>443</v>
      </c>
      <c r="X42" s="115">
        <v>1.1301003802327282E-5</v>
      </c>
      <c r="Y42" s="115">
        <v>1.2490594165144081E-5</v>
      </c>
      <c r="Z42" s="115" t="s">
        <v>348</v>
      </c>
      <c r="AA42" s="115" t="s">
        <v>348</v>
      </c>
      <c r="AB42" s="115">
        <v>2.3791597967471352E-5</v>
      </c>
      <c r="AC42" s="115" t="s">
        <v>443</v>
      </c>
      <c r="AD42" s="115" t="s">
        <v>348</v>
      </c>
      <c r="AE42" s="97"/>
      <c r="AF42" s="122">
        <v>18.867828677776458</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1.8368518445782153E-3</v>
      </c>
      <c r="F44" s="115">
        <v>1.0233556136669927E-2</v>
      </c>
      <c r="G44" s="115">
        <v>1.3389202044955145E-6</v>
      </c>
      <c r="H44" s="115">
        <v>4.6807027423218457E-7</v>
      </c>
      <c r="I44" s="115">
        <v>2.5688187865484656E-4</v>
      </c>
      <c r="J44" s="115">
        <v>2.6598443151330808E-4</v>
      </c>
      <c r="K44" s="115">
        <v>3.5793656056253898E-4</v>
      </c>
      <c r="L44" s="115">
        <v>4.6459000070834326E-5</v>
      </c>
      <c r="M44" s="115">
        <v>2.5111754040274232E-2</v>
      </c>
      <c r="N44" s="115">
        <v>9.9632111654513075E-7</v>
      </c>
      <c r="O44" s="115">
        <v>2.1680850011508504E-6</v>
      </c>
      <c r="P44" s="115" t="s">
        <v>443</v>
      </c>
      <c r="Q44" s="115" t="s">
        <v>443</v>
      </c>
      <c r="R44" s="115">
        <v>6.731422695192713E-6</v>
      </c>
      <c r="S44" s="115">
        <v>2.8703686342285227E-4</v>
      </c>
      <c r="T44" s="115">
        <v>8.4378388394790258E-6</v>
      </c>
      <c r="U44" s="115">
        <v>8.5320741904315798E-7</v>
      </c>
      <c r="V44" s="115">
        <v>1.6618709227123884E-4</v>
      </c>
      <c r="W44" s="115" t="s">
        <v>443</v>
      </c>
      <c r="X44" s="115">
        <v>2.9624560552294752E-6</v>
      </c>
      <c r="Y44" s="115">
        <v>3.8632779371157884E-6</v>
      </c>
      <c r="Z44" s="115" t="s">
        <v>348</v>
      </c>
      <c r="AA44" s="115" t="s">
        <v>348</v>
      </c>
      <c r="AB44" s="115">
        <v>6.8257339923452593E-6</v>
      </c>
      <c r="AC44" s="115" t="s">
        <v>443</v>
      </c>
      <c r="AD44" s="115" t="s">
        <v>348</v>
      </c>
      <c r="AE44" s="97"/>
      <c r="AF44" s="122">
        <v>3.6862742598037523</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8.3012611199662263E-5</v>
      </c>
      <c r="F47" s="115">
        <v>1.2484605090860824E-5</v>
      </c>
      <c r="G47" s="115">
        <v>3.6460211263875937E-8</v>
      </c>
      <c r="H47" s="115">
        <v>1.5290776100308079E-8</v>
      </c>
      <c r="I47" s="115">
        <v>1.4391720473275646E-5</v>
      </c>
      <c r="J47" s="115">
        <v>9.9098965819534895E-5</v>
      </c>
      <c r="K47" s="115">
        <v>7.0414628458378395E-4</v>
      </c>
      <c r="L47" s="115">
        <v>4.6787573197741253E-6</v>
      </c>
      <c r="M47" s="115">
        <v>4.5458574207581213E-5</v>
      </c>
      <c r="N47" s="115">
        <v>4.4856140932154875E-11</v>
      </c>
      <c r="O47" s="115">
        <v>2.5014737045354849E-6</v>
      </c>
      <c r="P47" s="115" t="s">
        <v>443</v>
      </c>
      <c r="Q47" s="115" t="s">
        <v>443</v>
      </c>
      <c r="R47" s="115">
        <v>3.4842164214355471E-6</v>
      </c>
      <c r="S47" s="115">
        <v>2.3176044007157262E-4</v>
      </c>
      <c r="T47" s="115">
        <v>3.4908813760239593E-6</v>
      </c>
      <c r="U47" s="115">
        <v>2.0933895518111098E-8</v>
      </c>
      <c r="V47" s="115">
        <v>1.1213341322273152E-4</v>
      </c>
      <c r="W47" s="115" t="s">
        <v>443</v>
      </c>
      <c r="X47" s="115">
        <v>5.7541913639470642E-8</v>
      </c>
      <c r="Y47" s="115">
        <v>9.7563627330358569E-8</v>
      </c>
      <c r="Z47" s="115" t="s">
        <v>348</v>
      </c>
      <c r="AA47" s="115" t="s">
        <v>348</v>
      </c>
      <c r="AB47" s="115">
        <v>1.551055409698292E-7</v>
      </c>
      <c r="AC47" s="115" t="s">
        <v>443</v>
      </c>
      <c r="AD47" s="115" t="s">
        <v>348</v>
      </c>
      <c r="AE47" s="97"/>
      <c r="AF47" s="122">
        <v>8.9379223639070679E-2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0.15245562816880323</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0.29004436367987574</v>
      </c>
      <c r="AL53" s="75" t="s">
        <v>322</v>
      </c>
    </row>
    <row r="54" spans="1:38" ht="37.5" customHeight="1" thickBot="1" x14ac:dyDescent="0.3">
      <c r="A54" s="72" t="s">
        <v>106</v>
      </c>
      <c r="B54" s="76" t="s">
        <v>172</v>
      </c>
      <c r="C54" s="79" t="s">
        <v>267</v>
      </c>
      <c r="D54" s="81"/>
      <c r="E54" s="115" t="s">
        <v>348</v>
      </c>
      <c r="F54" s="115">
        <v>0.27110521038999996</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31054.879616411181</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2.192624693501048E-3</v>
      </c>
      <c r="J61" s="115">
        <v>2.1926246935010482E-2</v>
      </c>
      <c r="K61" s="115">
        <v>7.2922217442348003E-2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63925.075471698117</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2.3111064004766897</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1031215</v>
      </c>
      <c r="AL82" s="75" t="s">
        <v>347</v>
      </c>
    </row>
    <row r="83" spans="1:38" ht="26.25" customHeight="1" thickBot="1" x14ac:dyDescent="0.3">
      <c r="A83" s="72" t="s">
        <v>104</v>
      </c>
      <c r="B83" s="85" t="s">
        <v>202</v>
      </c>
      <c r="C83" s="86" t="s">
        <v>66</v>
      </c>
      <c r="D83" s="74"/>
      <c r="E83" s="115" t="s">
        <v>443</v>
      </c>
      <c r="F83" s="115">
        <v>6.7262080000000013E-4</v>
      </c>
      <c r="G83" s="115" t="s">
        <v>443</v>
      </c>
      <c r="H83" s="115" t="s">
        <v>348</v>
      </c>
      <c r="I83" s="115">
        <v>1.6815520000000003E-4</v>
      </c>
      <c r="J83" s="115">
        <v>1.2611640000000002E-3</v>
      </c>
      <c r="K83" s="115">
        <v>5.8854320000000003E-3</v>
      </c>
      <c r="L83" s="115">
        <v>9.5848464000000007E-6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1.0747846110244488</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1.2609279999999999E-2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5.4730022929538602E-3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1031215</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0.51062293999999997</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4.0143599951664747E-3</v>
      </c>
      <c r="F91" s="115">
        <v>1.0700632490902274E-2</v>
      </c>
      <c r="G91" s="115">
        <v>1.5094891772265235E-3</v>
      </c>
      <c r="H91" s="115">
        <v>9.1751290986042209E-3</v>
      </c>
      <c r="I91" s="115">
        <v>6.6642769141449842E-2</v>
      </c>
      <c r="J91" s="115">
        <v>7.3062110833486738E-2</v>
      </c>
      <c r="K91" s="115">
        <v>7.4387989869920373E-2</v>
      </c>
      <c r="L91" s="115">
        <v>2.686212495133525E-4</v>
      </c>
      <c r="M91" s="115">
        <v>0.12277579696398976</v>
      </c>
      <c r="N91" s="115">
        <v>0.10515421326711162</v>
      </c>
      <c r="O91" s="115">
        <v>1.4617819479871418E-2</v>
      </c>
      <c r="P91" s="115">
        <v>3.1714857324284518E-4</v>
      </c>
      <c r="Q91" s="115">
        <v>1.9209299915006866E-4</v>
      </c>
      <c r="R91" s="115">
        <v>1.2710699644101476E-2</v>
      </c>
      <c r="S91" s="115">
        <v>0.4946503199111601</v>
      </c>
      <c r="T91" s="115">
        <v>2.733439463425686E-2</v>
      </c>
      <c r="U91" s="115">
        <v>2.5144206095820353E-3</v>
      </c>
      <c r="V91" s="115">
        <v>0.28570803050395988</v>
      </c>
      <c r="W91" s="115">
        <v>2.2108744815913791E-4</v>
      </c>
      <c r="X91" s="115">
        <v>2.4540706745664303E-4</v>
      </c>
      <c r="Y91" s="115">
        <v>9.9489351671612061E-5</v>
      </c>
      <c r="Z91" s="115">
        <v>9.9489351671612061E-5</v>
      </c>
      <c r="AA91" s="115">
        <v>9.9489351671612061E-5</v>
      </c>
      <c r="AB91" s="115">
        <v>5.4387512247147912E-4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0.20510242348616378</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3.4078787376254177E-5</v>
      </c>
      <c r="F99" s="115">
        <v>1.4469111744993804E-3</v>
      </c>
      <c r="G99" s="115" t="s">
        <v>348</v>
      </c>
      <c r="H99" s="115">
        <v>1.194690691527521E-3</v>
      </c>
      <c r="I99" s="115">
        <v>2.747E-5</v>
      </c>
      <c r="J99" s="115">
        <v>4.2210000000000004E-5</v>
      </c>
      <c r="K99" s="115">
        <v>9.2459999999999992E-5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6.7000000000000004E-2</v>
      </c>
      <c r="AL99" s="75" t="s">
        <v>351</v>
      </c>
    </row>
    <row r="100" spans="1:38" ht="26.25" customHeight="1" thickBot="1" x14ac:dyDescent="0.3">
      <c r="A100" s="72" t="s">
        <v>108</v>
      </c>
      <c r="B100" s="72" t="s">
        <v>211</v>
      </c>
      <c r="C100" s="73" t="s">
        <v>376</v>
      </c>
      <c r="D100" s="88"/>
      <c r="E100" s="115">
        <v>7.9074716620354104E-5</v>
      </c>
      <c r="F100" s="115">
        <v>2.0401827288913646E-3</v>
      </c>
      <c r="G100" s="115" t="s">
        <v>348</v>
      </c>
      <c r="H100" s="115">
        <v>1.5448396181213684E-3</v>
      </c>
      <c r="I100" s="115">
        <v>4.0684000000000006E-5</v>
      </c>
      <c r="J100" s="115">
        <v>6.10408E-5</v>
      </c>
      <c r="K100" s="115">
        <v>1.3337120000000001E-4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0.22668000000000002</v>
      </c>
      <c r="AL100" s="75" t="s">
        <v>351</v>
      </c>
    </row>
    <row r="101" spans="1:38" ht="26.25" customHeight="1" thickBot="1" x14ac:dyDescent="0.3">
      <c r="A101" s="72" t="s">
        <v>108</v>
      </c>
      <c r="B101" s="72" t="s">
        <v>213</v>
      </c>
      <c r="C101" s="73" t="s">
        <v>253</v>
      </c>
      <c r="D101" s="88"/>
      <c r="E101" s="115">
        <v>5.6383781759603016E-7</v>
      </c>
      <c r="F101" s="115">
        <v>8.6868004989941697E-6</v>
      </c>
      <c r="G101" s="115" t="s">
        <v>348</v>
      </c>
      <c r="H101" s="115">
        <v>2.266208429846364E-5</v>
      </c>
      <c r="I101" s="115">
        <v>7.6000000000000003E-7</v>
      </c>
      <c r="J101" s="115">
        <v>2.2800000000000002E-6</v>
      </c>
      <c r="K101" s="115">
        <v>5.3199999999999999E-6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3.7999999999999999E-2</v>
      </c>
      <c r="AL101" s="75" t="s">
        <v>351</v>
      </c>
    </row>
    <row r="102" spans="1:38" ht="26.25" customHeight="1" thickBot="1" x14ac:dyDescent="0.3">
      <c r="A102" s="72" t="s">
        <v>108</v>
      </c>
      <c r="B102" s="72" t="s">
        <v>214</v>
      </c>
      <c r="C102" s="73" t="s">
        <v>377</v>
      </c>
      <c r="D102" s="88"/>
      <c r="E102" s="115">
        <v>1.873834908630247E-7</v>
      </c>
      <c r="F102" s="115">
        <v>1.635105908211709E-6</v>
      </c>
      <c r="G102" s="115" t="s">
        <v>348</v>
      </c>
      <c r="H102" s="115">
        <v>1.5230311216006121E-5</v>
      </c>
      <c r="I102" s="115">
        <v>1.8000000000000002E-8</v>
      </c>
      <c r="J102" s="115">
        <v>4.2000000000000006E-7</v>
      </c>
      <c r="K102" s="115">
        <v>3.1500000000000003E-6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3.0000000000000001E-3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9.6022744109589011E-7</v>
      </c>
      <c r="F104" s="115">
        <v>1.0491978082191781E-5</v>
      </c>
      <c r="G104" s="115" t="s">
        <v>348</v>
      </c>
      <c r="H104" s="115">
        <v>1.994532629041096E-5</v>
      </c>
      <c r="I104" s="115">
        <v>3.5999999999999999E-7</v>
      </c>
      <c r="J104" s="115">
        <v>1.08E-6</v>
      </c>
      <c r="K104" s="115">
        <v>2.5200000000000004E-6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1.7999999999999999E-2</v>
      </c>
      <c r="AL104" s="75" t="s">
        <v>351</v>
      </c>
    </row>
    <row r="105" spans="1:38" ht="26.25" customHeight="1" thickBot="1" x14ac:dyDescent="0.3">
      <c r="A105" s="72" t="s">
        <v>108</v>
      </c>
      <c r="B105" s="72" t="s">
        <v>307</v>
      </c>
      <c r="C105" s="73" t="s">
        <v>256</v>
      </c>
      <c r="D105" s="88"/>
      <c r="E105" s="115">
        <v>2.7196062447488588E-5</v>
      </c>
      <c r="F105" s="115">
        <v>3.4332224383561643E-4</v>
      </c>
      <c r="G105" s="115" t="s">
        <v>348</v>
      </c>
      <c r="H105" s="115">
        <v>6.9344721036529672E-4</v>
      </c>
      <c r="I105" s="115">
        <v>7.9800000000000015E-6</v>
      </c>
      <c r="J105" s="115">
        <v>1.2539999999999999E-5</v>
      </c>
      <c r="K105" s="115">
        <v>2.7359999999999999E-5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5.7000000000000002E-2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1.2509710526514543E-6</v>
      </c>
      <c r="F107" s="115">
        <v>2.9699999999999997E-5</v>
      </c>
      <c r="G107" s="115" t="s">
        <v>348</v>
      </c>
      <c r="H107" s="115">
        <v>4.9889265397084642E-5</v>
      </c>
      <c r="I107" s="115">
        <v>5.4000000000000002E-7</v>
      </c>
      <c r="J107" s="115">
        <v>7.2000000000000005E-6</v>
      </c>
      <c r="K107" s="115">
        <v>3.4200000000000005E-5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0.18</v>
      </c>
      <c r="AL107" s="75" t="s">
        <v>351</v>
      </c>
    </row>
    <row r="108" spans="1:38" ht="26.25" customHeight="1" thickBot="1" x14ac:dyDescent="0.3">
      <c r="A108" s="72" t="s">
        <v>108</v>
      </c>
      <c r="B108" s="72" t="s">
        <v>309</v>
      </c>
      <c r="C108" s="73" t="s">
        <v>379</v>
      </c>
      <c r="D108" s="88"/>
      <c r="E108" s="115">
        <v>2.4116437618159957E-6</v>
      </c>
      <c r="F108" s="115">
        <v>5.216399999999999E-5</v>
      </c>
      <c r="G108" s="115" t="s">
        <v>348</v>
      </c>
      <c r="H108" s="115">
        <v>4.992198490856835E-5</v>
      </c>
      <c r="I108" s="115">
        <v>9.6599999999999994E-7</v>
      </c>
      <c r="J108" s="115">
        <v>9.6600000000000007E-6</v>
      </c>
      <c r="K108" s="115">
        <v>1.9320000000000001E-5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0.48299999999999998</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3.1125736957664122E-7</v>
      </c>
      <c r="F110" s="115">
        <v>2.7473999999999998E-5</v>
      </c>
      <c r="G110" s="115" t="s">
        <v>348</v>
      </c>
      <c r="H110" s="115">
        <v>9.2026159945684311E-6</v>
      </c>
      <c r="I110" s="115">
        <v>1.2560000000000003E-6</v>
      </c>
      <c r="J110" s="115">
        <v>9.4100000000000014E-6</v>
      </c>
      <c r="K110" s="115">
        <v>9.9700000000000011E-6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7.8E-2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1.2266061387142919E-3</v>
      </c>
      <c r="F112" s="115" t="s">
        <v>443</v>
      </c>
      <c r="G112" s="115" t="s">
        <v>348</v>
      </c>
      <c r="H112" s="115">
        <v>2.6065380447678707E-3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30665.153467857301</v>
      </c>
      <c r="AL112" s="75" t="s">
        <v>433</v>
      </c>
    </row>
    <row r="113" spans="1:38" ht="26.25" customHeight="1" thickBot="1" x14ac:dyDescent="0.3">
      <c r="A113" s="72" t="s">
        <v>118</v>
      </c>
      <c r="B113" s="89" t="s">
        <v>230</v>
      </c>
      <c r="C113" s="90" t="s">
        <v>124</v>
      </c>
      <c r="D113" s="74"/>
      <c r="E113" s="115">
        <v>8.5584746486378014E-4</v>
      </c>
      <c r="F113" s="115" t="s">
        <v>443</v>
      </c>
      <c r="G113" s="115" t="s">
        <v>348</v>
      </c>
      <c r="H113" s="115">
        <v>2.0716371254619697E-3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9206.8123346517041</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2.2346211494254412E-3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12189.374286942804</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2.2370070000000002E-5</v>
      </c>
      <c r="J119" s="115">
        <v>3.9883330000000002E-4</v>
      </c>
      <c r="K119" s="115">
        <v>3.9883330000000002E-4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311.70999999999998</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2.6807059999999996E-4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311.70999999999998</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3.04704E-3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12.696</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v>2.5177202266536736E-2</v>
      </c>
      <c r="F132" s="115">
        <v>9.285091199999998E-3</v>
      </c>
      <c r="G132" s="115">
        <v>7.2570609932175048E-4</v>
      </c>
      <c r="H132" s="115" t="s">
        <v>443</v>
      </c>
      <c r="I132" s="115">
        <v>1.8197803232041459E-5</v>
      </c>
      <c r="J132" s="115">
        <v>6.7828175683063625E-5</v>
      </c>
      <c r="K132" s="115">
        <v>8.6025978915105068E-5</v>
      </c>
      <c r="L132" s="115">
        <v>2.3739861489072267E-6</v>
      </c>
      <c r="M132" s="115">
        <v>4.9871264237710995E-4</v>
      </c>
      <c r="N132" s="115">
        <v>0.55268399999999984</v>
      </c>
      <c r="O132" s="115">
        <v>0.17685887999999997</v>
      </c>
      <c r="P132" s="115">
        <v>2.5423463999999996E-2</v>
      </c>
      <c r="Q132" s="115">
        <v>5.1952295999999995E-2</v>
      </c>
      <c r="R132" s="115">
        <v>0.15475151999999998</v>
      </c>
      <c r="S132" s="115">
        <v>0.44214719999999991</v>
      </c>
      <c r="T132" s="115">
        <v>8.8429439999999984E-2</v>
      </c>
      <c r="U132" s="115">
        <v>1.6580519999999997E-3</v>
      </c>
      <c r="V132" s="115">
        <v>0.72954287999999989</v>
      </c>
      <c r="W132" s="115">
        <v>0.55268399999999984</v>
      </c>
      <c r="X132" s="115">
        <v>5.6373767999999993E-6</v>
      </c>
      <c r="Y132" s="115">
        <v>7.7375759999999994E-7</v>
      </c>
      <c r="Z132" s="115">
        <v>6.7427447999999989E-6</v>
      </c>
      <c r="AA132" s="115">
        <v>1.105368E-6</v>
      </c>
      <c r="AB132" s="115">
        <v>1.4259247199999999E-5</v>
      </c>
      <c r="AC132" s="115">
        <v>5.1952295999999995E-2</v>
      </c>
      <c r="AD132" s="115">
        <v>4.974155999999999E-2</v>
      </c>
      <c r="AE132" s="97"/>
      <c r="AF132" s="122" t="s">
        <v>442</v>
      </c>
      <c r="AG132" s="122" t="s">
        <v>442</v>
      </c>
      <c r="AH132" s="122" t="s">
        <v>442</v>
      </c>
      <c r="AI132" s="122" t="s">
        <v>442</v>
      </c>
      <c r="AJ132" s="122" t="s">
        <v>442</v>
      </c>
      <c r="AK132" s="122">
        <v>11.053679999999998</v>
      </c>
      <c r="AL132" s="75" t="s">
        <v>438</v>
      </c>
    </row>
    <row r="133" spans="1:38" ht="26.25" customHeight="1" thickBot="1" x14ac:dyDescent="0.3">
      <c r="A133" s="72" t="s">
        <v>109</v>
      </c>
      <c r="B133" s="76" t="s">
        <v>301</v>
      </c>
      <c r="C133" s="86" t="s">
        <v>88</v>
      </c>
      <c r="D133" s="74"/>
      <c r="E133" s="115">
        <v>4.9557749999999999E-3</v>
      </c>
      <c r="F133" s="115">
        <v>7.8091000000000008E-5</v>
      </c>
      <c r="G133" s="115">
        <v>6.7879100000000009E-4</v>
      </c>
      <c r="H133" s="115" t="s">
        <v>348</v>
      </c>
      <c r="I133" s="115">
        <v>2.0844290000000004E-4</v>
      </c>
      <c r="J133" s="115">
        <v>2.0844290000000004E-4</v>
      </c>
      <c r="K133" s="115">
        <v>2.3162992000000002E-4</v>
      </c>
      <c r="L133" s="115" t="s">
        <v>443</v>
      </c>
      <c r="M133" s="115">
        <v>8.4098000000000007E-4</v>
      </c>
      <c r="N133" s="115">
        <v>1.8039021000000003E-4</v>
      </c>
      <c r="O133" s="115">
        <v>3.0215210000000006E-5</v>
      </c>
      <c r="P133" s="115">
        <v>8.9504300000000005E-3</v>
      </c>
      <c r="Q133" s="115">
        <v>8.1755269999999998E-5</v>
      </c>
      <c r="R133" s="115">
        <v>8.1454920000000006E-5</v>
      </c>
      <c r="S133" s="115">
        <v>7.4667009999999996E-5</v>
      </c>
      <c r="T133" s="115">
        <v>1.0410130999999999E-4</v>
      </c>
      <c r="U133" s="115">
        <v>1.1881846000000002E-4</v>
      </c>
      <c r="V133" s="115">
        <v>9.6184084000000016E-4</v>
      </c>
      <c r="W133" s="115">
        <v>1.62189E-4</v>
      </c>
      <c r="X133" s="115">
        <v>7.9292400000000001E-8</v>
      </c>
      <c r="Y133" s="115">
        <v>4.3310470000000006E-8</v>
      </c>
      <c r="Z133" s="115">
        <v>3.8685080000000004E-8</v>
      </c>
      <c r="AA133" s="115">
        <v>4.1988929999999997E-8</v>
      </c>
      <c r="AB133" s="115">
        <v>2.0327688000000002E-7</v>
      </c>
      <c r="AC133" s="115">
        <v>9.0105000000000003E-4</v>
      </c>
      <c r="AD133" s="115">
        <v>2.4628700000000002E-3</v>
      </c>
      <c r="AE133" s="97"/>
      <c r="AF133" s="122" t="s">
        <v>348</v>
      </c>
      <c r="AG133" s="122" t="s">
        <v>348</v>
      </c>
      <c r="AH133" s="122" t="s">
        <v>348</v>
      </c>
      <c r="AI133" s="122" t="s">
        <v>348</v>
      </c>
      <c r="AJ133" s="122" t="s">
        <v>348</v>
      </c>
      <c r="AK133" s="122">
        <v>6007</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1.6558133699999999E-3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110387558</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4.4279919999999993E-2</v>
      </c>
      <c r="J139" s="115">
        <v>4.4279919999999993E-2</v>
      </c>
      <c r="K139" s="115">
        <v>4.4279919999999993E-2</v>
      </c>
      <c r="L139" s="115" t="s">
        <v>443</v>
      </c>
      <c r="M139" s="115" t="s">
        <v>443</v>
      </c>
      <c r="N139" s="115">
        <v>1.2935E-4</v>
      </c>
      <c r="O139" s="115">
        <v>2.5878000000000001E-4</v>
      </c>
      <c r="P139" s="115">
        <v>2.5878000000000001E-4</v>
      </c>
      <c r="Q139" s="115">
        <v>4.1032999999999998E-4</v>
      </c>
      <c r="R139" s="115">
        <v>3.9007000000000007E-4</v>
      </c>
      <c r="S139" s="115">
        <v>9.0947E-4</v>
      </c>
      <c r="T139" s="115" t="s">
        <v>443</v>
      </c>
      <c r="U139" s="115" t="s">
        <v>443</v>
      </c>
      <c r="V139" s="115" t="s">
        <v>443</v>
      </c>
      <c r="W139" s="115">
        <v>0.43985999999999997</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1137</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7.6036400915291322</v>
      </c>
      <c r="F141" s="116">
        <f t="shared" ref="F141:AD141" si="0">SUM(F14:F140)</f>
        <v>6.4794171987535458</v>
      </c>
      <c r="G141" s="116">
        <f t="shared" si="0"/>
        <v>0.9101930542294322</v>
      </c>
      <c r="H141" s="116">
        <f t="shared" si="0"/>
        <v>8.6361534754943473E-2</v>
      </c>
      <c r="I141" s="116">
        <f t="shared" si="0"/>
        <v>0.62858677085434911</v>
      </c>
      <c r="J141" s="116">
        <f t="shared" si="0"/>
        <v>0.75199705340437928</v>
      </c>
      <c r="K141" s="116">
        <f t="shared" si="0"/>
        <v>0.95086119528311208</v>
      </c>
      <c r="L141" s="116">
        <f t="shared" si="0"/>
        <v>0.22630348532104982</v>
      </c>
      <c r="M141" s="116">
        <f t="shared" si="0"/>
        <v>10.068806959061472</v>
      </c>
      <c r="N141" s="116">
        <f t="shared" si="0"/>
        <v>1.516567152155502</v>
      </c>
      <c r="O141" s="116">
        <f t="shared" si="0"/>
        <v>0.20875185422634185</v>
      </c>
      <c r="P141" s="116">
        <f t="shared" si="0"/>
        <v>5.1333943094073499E-2</v>
      </c>
      <c r="Q141" s="116">
        <f t="shared" si="0"/>
        <v>7.5887565561651674E-2</v>
      </c>
      <c r="R141" s="116">
        <f>SUM(R14:R140)</f>
        <v>0.41363528355778761</v>
      </c>
      <c r="S141" s="116">
        <f t="shared" si="0"/>
        <v>5.2512718201838453</v>
      </c>
      <c r="T141" s="116">
        <f t="shared" si="0"/>
        <v>0.5205989004931908</v>
      </c>
      <c r="U141" s="116">
        <f t="shared" si="0"/>
        <v>1.5848588405642076E-2</v>
      </c>
      <c r="V141" s="116">
        <f t="shared" si="0"/>
        <v>2.6237129980355927</v>
      </c>
      <c r="W141" s="116">
        <f t="shared" si="0"/>
        <v>1.331526811973462</v>
      </c>
      <c r="X141" s="116">
        <f t="shared" si="0"/>
        <v>3.6390509018760994E-2</v>
      </c>
      <c r="Y141" s="116">
        <f t="shared" si="0"/>
        <v>5.2113067107768432E-2</v>
      </c>
      <c r="Z141" s="116">
        <f t="shared" si="0"/>
        <v>2.4179953952956277E-2</v>
      </c>
      <c r="AA141" s="116">
        <f t="shared" si="0"/>
        <v>2.1278199459861043E-2</v>
      </c>
      <c r="AB141" s="116">
        <f t="shared" si="0"/>
        <v>0.13396160842210797</v>
      </c>
      <c r="AC141" s="116">
        <f t="shared" si="0"/>
        <v>7.6507598312976377E-2</v>
      </c>
      <c r="AD141" s="116">
        <f t="shared" si="0"/>
        <v>6.8725771149622486E-2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1.960134845480064</v>
      </c>
      <c r="F143" s="115">
        <v>0.55344426838292615</v>
      </c>
      <c r="G143" s="115">
        <v>3.2069013843217665E-3</v>
      </c>
      <c r="H143" s="115">
        <v>3.9149129965450891E-2</v>
      </c>
      <c r="I143" s="115">
        <v>0.11103600960858764</v>
      </c>
      <c r="J143" s="115">
        <v>0.11103600960858764</v>
      </c>
      <c r="K143" s="115">
        <v>0.11103600960858766</v>
      </c>
      <c r="L143" s="115">
        <v>8.8942666359116573E-2</v>
      </c>
      <c r="M143" s="115">
        <v>4.3445142765557208</v>
      </c>
      <c r="N143" s="115">
        <v>2.1479947995783222E-3</v>
      </c>
      <c r="O143" s="115">
        <v>1.9263543558345576E-5</v>
      </c>
      <c r="P143" s="115">
        <v>1.2585384360969418E-3</v>
      </c>
      <c r="Q143" s="115">
        <v>3.2259909667989634E-5</v>
      </c>
      <c r="R143" s="115">
        <v>1.538794251628431E-3</v>
      </c>
      <c r="S143" s="115">
        <v>1.0491504925390204E-3</v>
      </c>
      <c r="T143" s="115">
        <v>1.710618359639047E-4</v>
      </c>
      <c r="U143" s="115">
        <v>2.5992732219288143E-5</v>
      </c>
      <c r="V143" s="115">
        <v>4.4906764760108183E-3</v>
      </c>
      <c r="W143" s="115">
        <v>0.1287787</v>
      </c>
      <c r="X143" s="115">
        <v>3.5410640997999999E-3</v>
      </c>
      <c r="Y143" s="115">
        <v>3.9873423108999998E-3</v>
      </c>
      <c r="Z143" s="115">
        <v>3.0921740761999999E-3</v>
      </c>
      <c r="AA143" s="115">
        <v>3.3927072968E-3</v>
      </c>
      <c r="AB143" s="115">
        <v>1.40132877837E-2</v>
      </c>
      <c r="AC143" s="115">
        <v>1.2877940000000001E-4</v>
      </c>
      <c r="AD143" s="115">
        <v>2.57951E-5</v>
      </c>
      <c r="AE143" s="97"/>
      <c r="AF143" s="115">
        <v>8556.4476756612003</v>
      </c>
      <c r="AG143" s="115" t="s">
        <v>348</v>
      </c>
      <c r="AH143" s="115">
        <v>1.8393719999999999E-2</v>
      </c>
      <c r="AI143" s="115">
        <v>0</v>
      </c>
      <c r="AJ143" s="115">
        <v>3.8526312000000001E-3</v>
      </c>
      <c r="AK143" s="115" t="s">
        <v>348</v>
      </c>
      <c r="AL143" s="14" t="s">
        <v>9</v>
      </c>
    </row>
    <row r="144" spans="1:38" ht="26.25" customHeight="1" thickBot="1" x14ac:dyDescent="0.3">
      <c r="A144" s="13"/>
      <c r="B144" s="14" t="s">
        <v>390</v>
      </c>
      <c r="C144" s="15" t="s">
        <v>391</v>
      </c>
      <c r="D144" s="16" t="s">
        <v>1</v>
      </c>
      <c r="E144" s="115">
        <v>0.51700010875172497</v>
      </c>
      <c r="F144" s="115">
        <v>6.7967736907552034E-2</v>
      </c>
      <c r="G144" s="115">
        <v>6.3721441173075332E-4</v>
      </c>
      <c r="H144" s="115">
        <v>8.1063004409577316E-4</v>
      </c>
      <c r="I144" s="115">
        <v>3.7089291967847181E-2</v>
      </c>
      <c r="J144" s="115">
        <v>3.7089291967847181E-2</v>
      </c>
      <c r="K144" s="115">
        <v>3.7089291967847181E-2</v>
      </c>
      <c r="L144" s="115">
        <v>2.9289124426787005E-2</v>
      </c>
      <c r="M144" s="115">
        <v>0.34931630599509789</v>
      </c>
      <c r="N144" s="115">
        <v>5.2788616419008214E-5</v>
      </c>
      <c r="O144" s="115">
        <v>1.997762219743185E-6</v>
      </c>
      <c r="P144" s="115">
        <v>1.986173649155435E-4</v>
      </c>
      <c r="Q144" s="115">
        <v>3.8903609964684978E-6</v>
      </c>
      <c r="R144" s="115">
        <v>3.1048930364039066E-4</v>
      </c>
      <c r="S144" s="115">
        <v>2.0849998297845242E-4</v>
      </c>
      <c r="T144" s="115">
        <v>9.5685005242408392E-6</v>
      </c>
      <c r="U144" s="115">
        <v>3.7851975534506242E-6</v>
      </c>
      <c r="V144" s="115">
        <v>6.7818065633057606E-4</v>
      </c>
      <c r="W144" s="115">
        <v>2.3579200000000002E-2</v>
      </c>
      <c r="X144" s="115">
        <v>6.9333319950000004E-4</v>
      </c>
      <c r="Y144" s="115">
        <v>7.7762623190000008E-4</v>
      </c>
      <c r="Z144" s="115">
        <v>6.092881529000001E-4</v>
      </c>
      <c r="AA144" s="115">
        <v>6.4719873979999999E-4</v>
      </c>
      <c r="AB144" s="115">
        <v>2.7274463241E-3</v>
      </c>
      <c r="AC144" s="115">
        <v>2.35793E-5</v>
      </c>
      <c r="AD144" s="115">
        <v>4.7590999999999999E-6</v>
      </c>
      <c r="AE144" s="97"/>
      <c r="AF144" s="115">
        <v>1572.3252769994999</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1.6544133281702587</v>
      </c>
      <c r="F145" s="115">
        <v>8.3274069585197341E-2</v>
      </c>
      <c r="G145" s="115">
        <v>9.7718412637342201E-4</v>
      </c>
      <c r="H145" s="115">
        <v>5.5234987282886067E-4</v>
      </c>
      <c r="I145" s="115">
        <v>3.8576548279039245E-2</v>
      </c>
      <c r="J145" s="115">
        <v>3.8576548279039245E-2</v>
      </c>
      <c r="K145" s="115">
        <v>3.8576548279039245E-2</v>
      </c>
      <c r="L145" s="115">
        <v>2.5485442891230038E-2</v>
      </c>
      <c r="M145" s="115">
        <v>0.42118019086514791</v>
      </c>
      <c r="N145" s="115">
        <v>2.808377257251102E-5</v>
      </c>
      <c r="O145" s="115">
        <v>2.8035196231643596E-6</v>
      </c>
      <c r="P145" s="115">
        <v>2.9715361838039521E-4</v>
      </c>
      <c r="Q145" s="115">
        <v>5.6068835529285032E-6</v>
      </c>
      <c r="R145" s="115">
        <v>4.7655520886608126E-4</v>
      </c>
      <c r="S145" s="115">
        <v>3.1957274514849744E-4</v>
      </c>
      <c r="T145" s="115">
        <v>1.1216413893660678E-5</v>
      </c>
      <c r="U145" s="115">
        <v>5.6067278595282881E-6</v>
      </c>
      <c r="V145" s="115">
        <v>1.009206343913085E-3</v>
      </c>
      <c r="W145" s="115">
        <v>1.09406E-2</v>
      </c>
      <c r="X145" s="115">
        <v>1.5875146789999999E-4</v>
      </c>
      <c r="Y145" s="115">
        <v>9.613283334E-4</v>
      </c>
      <c r="Z145" s="115">
        <v>1.0742182664E-3</v>
      </c>
      <c r="AA145" s="115">
        <v>2.469467281E-4</v>
      </c>
      <c r="AB145" s="115">
        <v>2.4412447958000001E-3</v>
      </c>
      <c r="AC145" s="115">
        <v>1.0363100000000001E-5</v>
      </c>
      <c r="AD145" s="115">
        <v>2.1436000000000001E-6</v>
      </c>
      <c r="AE145" s="97"/>
      <c r="AF145" s="115">
        <v>2393.7276662603999</v>
      </c>
      <c r="AG145" s="115" t="s">
        <v>348</v>
      </c>
      <c r="AH145" s="115">
        <v>12.4614289013</v>
      </c>
      <c r="AI145" s="115">
        <v>0</v>
      </c>
      <c r="AJ145" s="115">
        <v>0</v>
      </c>
      <c r="AK145" s="115" t="s">
        <v>348</v>
      </c>
      <c r="AL145" s="14" t="s">
        <v>9</v>
      </c>
    </row>
    <row r="146" spans="1:38" ht="26.25" customHeight="1" thickBot="1" x14ac:dyDescent="0.3">
      <c r="A146" s="13"/>
      <c r="B146" s="14" t="s">
        <v>394</v>
      </c>
      <c r="C146" s="15" t="s">
        <v>395</v>
      </c>
      <c r="D146" s="16" t="s">
        <v>1</v>
      </c>
      <c r="E146" s="115">
        <v>7.2963553922257684E-3</v>
      </c>
      <c r="F146" s="115">
        <v>9.2068974532581255E-2</v>
      </c>
      <c r="G146" s="115">
        <v>1.9919404633345754E-5</v>
      </c>
      <c r="H146" s="115">
        <v>7.1027917025133356E-5</v>
      </c>
      <c r="I146" s="115">
        <v>1.326149665860305E-3</v>
      </c>
      <c r="J146" s="115">
        <v>1.326149665860305E-3</v>
      </c>
      <c r="K146" s="115">
        <v>1.326149665860305E-3</v>
      </c>
      <c r="L146" s="115">
        <v>2.2976806255125043E-4</v>
      </c>
      <c r="M146" s="115">
        <v>0.4361954422863793</v>
      </c>
      <c r="N146" s="115">
        <v>4.8340549783530138E-5</v>
      </c>
      <c r="O146" s="115">
        <v>3.9308406827507402E-5</v>
      </c>
      <c r="P146" s="115">
        <v>1.2593109735209209E-5</v>
      </c>
      <c r="Q146" s="115">
        <v>4.3424516328307613E-7</v>
      </c>
      <c r="R146" s="115">
        <v>1.7340929601625133E-4</v>
      </c>
      <c r="S146" s="115">
        <v>6.663687366143237E-3</v>
      </c>
      <c r="T146" s="115">
        <v>2.7620487992679587E-4</v>
      </c>
      <c r="U146" s="115">
        <v>3.9137271257103959E-5</v>
      </c>
      <c r="V146" s="115">
        <v>3.9000286577426744E-3</v>
      </c>
      <c r="W146" s="115">
        <v>9.2240000000000009E-4</v>
      </c>
      <c r="X146" s="115">
        <v>1.12643855E-5</v>
      </c>
      <c r="Y146" s="115">
        <v>1.5679935999999997E-5</v>
      </c>
      <c r="Z146" s="115">
        <v>8.3562097000000006E-6</v>
      </c>
      <c r="AA146" s="115">
        <v>1.7664759600000002E-5</v>
      </c>
      <c r="AB146" s="115">
        <v>5.2965290799999998E-5</v>
      </c>
      <c r="AC146" s="115">
        <v>9.2269999999999997E-7</v>
      </c>
      <c r="AD146" s="115">
        <v>4.0750000000000002E-7</v>
      </c>
      <c r="AE146" s="97"/>
      <c r="AF146" s="115">
        <v>63.362159258600002</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0.21917039945077163</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10.1696029697</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5.241858941101403E-2</v>
      </c>
      <c r="J148" s="115">
        <v>0.1055455012565148</v>
      </c>
      <c r="K148" s="115">
        <v>0.12998552372680619</v>
      </c>
      <c r="L148" s="115">
        <v>1.0686136885746867E-2</v>
      </c>
      <c r="M148" s="115" t="s">
        <v>348</v>
      </c>
      <c r="N148" s="115">
        <v>0.45040241710344792</v>
      </c>
      <c r="O148" s="115">
        <v>1.8943769885202771E-3</v>
      </c>
      <c r="P148" s="115" t="s">
        <v>443</v>
      </c>
      <c r="Q148" s="115">
        <v>5.1128968670078071E-3</v>
      </c>
      <c r="R148" s="115">
        <v>0.16894085692030283</v>
      </c>
      <c r="S148" s="115">
        <v>3.7161837401987734</v>
      </c>
      <c r="T148" s="115">
        <v>2.5429590748300087E-2</v>
      </c>
      <c r="U148" s="115">
        <v>2.5997104745361238E-3</v>
      </c>
      <c r="V148" s="115">
        <v>1.0563710683308021</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3294.7148502640825</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1.6494649817008857E-2</v>
      </c>
      <c r="J149" s="115">
        <v>3.0545647809275659E-2</v>
      </c>
      <c r="K149" s="115">
        <v>6.1091295618551318E-2</v>
      </c>
      <c r="L149" s="115">
        <v>6.4756773355664418E-4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3294.7148502640825</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7.6036400915291322</v>
      </c>
      <c r="F152" s="120">
        <f t="shared" ref="F152:AD152" si="1">F141 + F151 + IF(AND(OR($B$4="AT",$B$4="BE",$B$4="CH",$B$4="GB",$B$4="IE",$B$4="LT",$B$4="LU",$B$4="NL"),SUM(F143:F149)&gt;0),SUM(F143:F149)-SUM(F27:F33),0)</f>
        <v>6.4794171987535458</v>
      </c>
      <c r="G152" s="120">
        <f t="shared" si="1"/>
        <v>0.9101930542294322</v>
      </c>
      <c r="H152" s="120">
        <f t="shared" si="1"/>
        <v>8.6361534754943473E-2</v>
      </c>
      <c r="I152" s="120">
        <f t="shared" si="1"/>
        <v>0.62858677085434911</v>
      </c>
      <c r="J152" s="120">
        <f t="shared" si="1"/>
        <v>0.75199705340437928</v>
      </c>
      <c r="K152" s="120">
        <f t="shared" si="1"/>
        <v>0.95086119528311208</v>
      </c>
      <c r="L152" s="120">
        <f t="shared" si="1"/>
        <v>0.22630348532104982</v>
      </c>
      <c r="M152" s="120">
        <f t="shared" si="1"/>
        <v>10.068806959061472</v>
      </c>
      <c r="N152" s="120">
        <f t="shared" si="1"/>
        <v>1.516567152155502</v>
      </c>
      <c r="O152" s="120">
        <f t="shared" si="1"/>
        <v>0.20875185422634185</v>
      </c>
      <c r="P152" s="120">
        <f t="shared" si="1"/>
        <v>5.1333943094073499E-2</v>
      </c>
      <c r="Q152" s="120">
        <f t="shared" si="1"/>
        <v>7.5887565561651674E-2</v>
      </c>
      <c r="R152" s="120">
        <f t="shared" si="1"/>
        <v>0.41363528355778761</v>
      </c>
      <c r="S152" s="120">
        <f t="shared" si="1"/>
        <v>5.2512718201838453</v>
      </c>
      <c r="T152" s="120">
        <f t="shared" si="1"/>
        <v>0.5205989004931908</v>
      </c>
      <c r="U152" s="120">
        <f t="shared" si="1"/>
        <v>1.5848588405642076E-2</v>
      </c>
      <c r="V152" s="120">
        <f t="shared" si="1"/>
        <v>2.6237129980355927</v>
      </c>
      <c r="W152" s="120">
        <f t="shared" si="1"/>
        <v>1.331526811973462</v>
      </c>
      <c r="X152" s="120">
        <f t="shared" si="1"/>
        <v>3.6390509018760994E-2</v>
      </c>
      <c r="Y152" s="120">
        <f t="shared" si="1"/>
        <v>5.2113067107768432E-2</v>
      </c>
      <c r="Z152" s="120">
        <f t="shared" si="1"/>
        <v>2.4179953952956277E-2</v>
      </c>
      <c r="AA152" s="120">
        <f t="shared" si="1"/>
        <v>2.1278199459861043E-2</v>
      </c>
      <c r="AB152" s="120">
        <f t="shared" si="1"/>
        <v>0.13396160842210797</v>
      </c>
      <c r="AC152" s="120">
        <f t="shared" si="1"/>
        <v>7.6507598312976377E-2</v>
      </c>
      <c r="AD152" s="120">
        <f t="shared" si="1"/>
        <v>6.8725771149622486E-2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7.6036400915291322</v>
      </c>
      <c r="F154" s="120">
        <f>F141 + F153 - IF(OR($B$6=2005,$B$6&gt;=2020),SUM(F99:F122),0) + IF(AND(OR($B$4="AT",$B$4="BE",$B$4="CH",$B$4="GB",$B$4="IE",$B$4="LT",$B$4="LU",$B$4="NL"),SUM(F143:F149)&gt;0),SUM(F143:F149)-SUM(F27:F33),0)</f>
        <v>6.4794171987535458</v>
      </c>
      <c r="G154" s="120">
        <f>G141 + G153 + IF(AND(OR($B$4="AT",$B$4="BE",$B$4="CH",$B$4="GB",$B$4="IE",$B$4="LT",$B$4="LU",$B$4="NL"),SUM(G143:G149)&gt;0),SUM(G143:G149)-SUM(G27:G33),0)</f>
        <v>0.9101930542294322</v>
      </c>
      <c r="H154" s="120">
        <f t="shared" ref="H154:AD154" si="2">H141 + H153 + IF(AND(OR($B$4="AT",$B$4="BE",$B$4="CH",$B$4="GB",$B$4="IE",$B$4="LT",$B$4="LU",$B$4="NL"),SUM(H143:H149)&gt;0),SUM(H143:H149)-SUM(H27:H33),0)</f>
        <v>8.6361534754943473E-2</v>
      </c>
      <c r="I154" s="120">
        <f t="shared" si="2"/>
        <v>0.62858677085434911</v>
      </c>
      <c r="J154" s="120">
        <f t="shared" si="2"/>
        <v>0.75199705340437928</v>
      </c>
      <c r="K154" s="120">
        <f t="shared" si="2"/>
        <v>0.95086119528311208</v>
      </c>
      <c r="L154" s="120">
        <f t="shared" si="2"/>
        <v>0.22630348532104982</v>
      </c>
      <c r="M154" s="120">
        <f t="shared" si="2"/>
        <v>10.068806959061472</v>
      </c>
      <c r="N154" s="120">
        <f t="shared" si="2"/>
        <v>1.516567152155502</v>
      </c>
      <c r="O154" s="120">
        <f t="shared" si="2"/>
        <v>0.20875185422634185</v>
      </c>
      <c r="P154" s="120">
        <f t="shared" si="2"/>
        <v>5.1333943094073499E-2</v>
      </c>
      <c r="Q154" s="120">
        <f t="shared" si="2"/>
        <v>7.5887565561651674E-2</v>
      </c>
      <c r="R154" s="120">
        <f t="shared" si="2"/>
        <v>0.41363528355778761</v>
      </c>
      <c r="S154" s="120">
        <f t="shared" si="2"/>
        <v>5.2512718201838453</v>
      </c>
      <c r="T154" s="120">
        <f t="shared" si="2"/>
        <v>0.5205989004931908</v>
      </c>
      <c r="U154" s="120">
        <f t="shared" si="2"/>
        <v>1.5848588405642076E-2</v>
      </c>
      <c r="V154" s="120">
        <f t="shared" si="2"/>
        <v>2.6237129980355927</v>
      </c>
      <c r="W154" s="120">
        <f t="shared" si="2"/>
        <v>1.331526811973462</v>
      </c>
      <c r="X154" s="120">
        <f t="shared" si="2"/>
        <v>3.6390509018760994E-2</v>
      </c>
      <c r="Y154" s="120">
        <f t="shared" si="2"/>
        <v>5.2113067107768432E-2</v>
      </c>
      <c r="Z154" s="120">
        <f t="shared" si="2"/>
        <v>2.4179953952956277E-2</v>
      </c>
      <c r="AA154" s="120">
        <f t="shared" si="2"/>
        <v>2.1278199459861043E-2</v>
      </c>
      <c r="AB154" s="120">
        <f t="shared" si="2"/>
        <v>0.13396160842210797</v>
      </c>
      <c r="AC154" s="120">
        <f t="shared" si="2"/>
        <v>7.6507598312976377E-2</v>
      </c>
      <c r="AD154" s="120">
        <f t="shared" si="2"/>
        <v>6.8725771149622486E-2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830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8"/>
  <dimension ref="A1:AL185"/>
  <sheetViews>
    <sheetView zoomScale="80" zoomScaleNormal="80" workbookViewId="0">
      <selection activeCell="K24" sqref="K24"/>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7.5546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2008</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2008</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0.25554740618573768</v>
      </c>
      <c r="F14" s="115">
        <v>1.3252968534818206E-2</v>
      </c>
      <c r="G14" s="115">
        <v>1.4415995408329784E-2</v>
      </c>
      <c r="H14" s="115">
        <v>6.5062857792194248E-3</v>
      </c>
      <c r="I14" s="115">
        <v>2.8056683411649239E-3</v>
      </c>
      <c r="J14" s="115">
        <v>2.8247825626169748E-3</v>
      </c>
      <c r="K14" s="115">
        <v>2.8510646171135447E-3</v>
      </c>
      <c r="L14" s="115">
        <v>9.8598138612501692E-5</v>
      </c>
      <c r="M14" s="115">
        <v>5.9699789321684564E-2</v>
      </c>
      <c r="N14" s="115">
        <v>7.5495363444348665E-2</v>
      </c>
      <c r="O14" s="115">
        <v>1.3620528610808954E-2</v>
      </c>
      <c r="P14" s="115">
        <v>1.3679160398160561E-2</v>
      </c>
      <c r="Q14" s="115">
        <v>2.7364424300802291E-2</v>
      </c>
      <c r="R14" s="115">
        <v>1.3628490910340732E-2</v>
      </c>
      <c r="S14" s="115">
        <v>3.3557799386975146E-2</v>
      </c>
      <c r="T14" s="115">
        <v>2.0551396216724156E-2</v>
      </c>
      <c r="U14" s="115">
        <v>5.9382625933946968E-3</v>
      </c>
      <c r="V14" s="115">
        <v>0.1186756471338896</v>
      </c>
      <c r="W14" s="115">
        <v>1.3653298899368444E-2</v>
      </c>
      <c r="X14" s="115">
        <v>4.2095830560000007E-6</v>
      </c>
      <c r="Y14" s="115">
        <v>8.9704210360000002E-6</v>
      </c>
      <c r="Z14" s="115">
        <v>4.7608379800000004E-6</v>
      </c>
      <c r="AA14" s="115">
        <v>5.8683464158534125E-6</v>
      </c>
      <c r="AB14" s="115">
        <v>2.3754075816E-5</v>
      </c>
      <c r="AC14" s="115">
        <v>2.2651565968000005E-2</v>
      </c>
      <c r="AD14" s="115">
        <v>1.7038788560000001E-6</v>
      </c>
      <c r="AE14" s="97"/>
      <c r="AF14" s="122">
        <v>3.6082589383544765</v>
      </c>
      <c r="AG14" s="122" t="s">
        <v>348</v>
      </c>
      <c r="AH14" s="122">
        <v>1079.7681953398157</v>
      </c>
      <c r="AI14" s="122">
        <v>1623.6028132059073</v>
      </c>
      <c r="AJ14" s="122">
        <v>2858.6800549667701</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0.23238715682202518</v>
      </c>
      <c r="F23" s="115">
        <v>8.5339926042773268E-2</v>
      </c>
      <c r="G23" s="115">
        <v>1.6823309852999433E-4</v>
      </c>
      <c r="H23" s="115">
        <v>8.055456919978907E-5</v>
      </c>
      <c r="I23" s="115">
        <v>1.2994354732496027E-2</v>
      </c>
      <c r="J23" s="115">
        <v>2.0005974604980895E-2</v>
      </c>
      <c r="K23" s="115">
        <v>8.0531153402731551E-2</v>
      </c>
      <c r="L23" s="115">
        <v>8.7161177861467473E-3</v>
      </c>
      <c r="M23" s="115">
        <v>0.30646443931864426</v>
      </c>
      <c r="N23" s="115">
        <v>7.8347410983516808E-6</v>
      </c>
      <c r="O23" s="115">
        <v>1.7166666895908304E-4</v>
      </c>
      <c r="P23" s="115" t="s">
        <v>443</v>
      </c>
      <c r="Q23" s="115" t="s">
        <v>443</v>
      </c>
      <c r="R23" s="115">
        <v>5.4277119701953583E-4</v>
      </c>
      <c r="S23" s="115">
        <v>2.3699601032737137E-2</v>
      </c>
      <c r="T23" s="115">
        <v>7.5029704454754407E-4</v>
      </c>
      <c r="U23" s="115">
        <v>1.0370683029910692E-4</v>
      </c>
      <c r="V23" s="115">
        <v>1.3463505409512376E-2</v>
      </c>
      <c r="W23" s="115" t="s">
        <v>443</v>
      </c>
      <c r="X23" s="115">
        <v>3.1749329058174819E-4</v>
      </c>
      <c r="Y23" s="115">
        <v>5.1857203351368946E-4</v>
      </c>
      <c r="Z23" s="115" t="s">
        <v>348</v>
      </c>
      <c r="AA23" s="115" t="s">
        <v>348</v>
      </c>
      <c r="AB23" s="115">
        <v>8.3606532409543656E-4</v>
      </c>
      <c r="AC23" s="115" t="s">
        <v>443</v>
      </c>
      <c r="AD23" s="115" t="s">
        <v>348</v>
      </c>
      <c r="AE23" s="97"/>
      <c r="AF23" s="122">
        <v>446.8494180551196</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0.14081810318342095</v>
      </c>
      <c r="F24" s="115">
        <v>2.8522252408716513E-2</v>
      </c>
      <c r="G24" s="115">
        <v>6.0778626807558214E-3</v>
      </c>
      <c r="H24" s="115">
        <v>6.8144483999889381E-4</v>
      </c>
      <c r="I24" s="115">
        <v>3.1390426139531933E-3</v>
      </c>
      <c r="J24" s="115">
        <v>3.1390426139531933E-3</v>
      </c>
      <c r="K24" s="115">
        <v>3.1390426139531933E-3</v>
      </c>
      <c r="L24" s="115">
        <v>1.3048726732711709E-3</v>
      </c>
      <c r="M24" s="115">
        <v>3.9872512226832545E-2</v>
      </c>
      <c r="N24" s="115">
        <v>2.1356886879569736E-5</v>
      </c>
      <c r="O24" s="115">
        <v>1.6855296798994274E-6</v>
      </c>
      <c r="P24" s="115">
        <v>6.1670221456259968E-4</v>
      </c>
      <c r="Q24" s="115">
        <v>1.1508607713919133E-4</v>
      </c>
      <c r="R24" s="115">
        <v>3.7198005505462919E-5</v>
      </c>
      <c r="S24" s="115">
        <v>2.7850752482664479E-5</v>
      </c>
      <c r="T24" s="115">
        <v>1.5426110698452898E-5</v>
      </c>
      <c r="U24" s="115">
        <v>7.7250328173695176E-5</v>
      </c>
      <c r="V24" s="115">
        <v>4.10375807374399E-3</v>
      </c>
      <c r="W24" s="115">
        <v>1.587533996344481E-4</v>
      </c>
      <c r="X24" s="115">
        <v>2.1545104236103666E-7</v>
      </c>
      <c r="Y24" s="115">
        <v>1.7009292817976578E-6</v>
      </c>
      <c r="Z24" s="115">
        <v>1.9277198527040124E-7</v>
      </c>
      <c r="AA24" s="115">
        <v>1.7009292817976582E-7</v>
      </c>
      <c r="AB24" s="115">
        <v>2.2792452376088615E-6</v>
      </c>
      <c r="AC24" s="115" t="s">
        <v>443</v>
      </c>
      <c r="AD24" s="115" t="s">
        <v>443</v>
      </c>
      <c r="AE24" s="97"/>
      <c r="AF24" s="122">
        <v>113.7077077356772</v>
      </c>
      <c r="AG24" s="122" t="s">
        <v>348</v>
      </c>
      <c r="AH24" s="122">
        <v>1116.52976347346</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2.3154248668288462</v>
      </c>
      <c r="F27" s="115">
        <v>0.56810167266166667</v>
      </c>
      <c r="G27" s="115">
        <v>3.5749349642174768E-3</v>
      </c>
      <c r="H27" s="115">
        <v>4.0219951523753496E-2</v>
      </c>
      <c r="I27" s="115">
        <v>0.12963559243997982</v>
      </c>
      <c r="J27" s="115">
        <v>0.12963559243997982</v>
      </c>
      <c r="K27" s="115">
        <v>0.12963559243997982</v>
      </c>
      <c r="L27" s="115">
        <v>0.10586510658196545</v>
      </c>
      <c r="M27" s="115">
        <v>4.4763265388489879</v>
      </c>
      <c r="N27" s="115">
        <v>2.4222277088101125E-3</v>
      </c>
      <c r="O27" s="115">
        <v>2.2246966843977414E-5</v>
      </c>
      <c r="P27" s="115">
        <v>1.4768651680055387E-3</v>
      </c>
      <c r="Q27" s="115">
        <v>3.7443427148306262E-5</v>
      </c>
      <c r="R27" s="115">
        <v>1.828994051993515E-3</v>
      </c>
      <c r="S27" s="115">
        <v>1.2459115234577426E-3</v>
      </c>
      <c r="T27" s="115">
        <v>1.9474546547063753E-4</v>
      </c>
      <c r="U27" s="115">
        <v>3.0392920608657747E-5</v>
      </c>
      <c r="V27" s="115">
        <v>5.259210513368937E-3</v>
      </c>
      <c r="W27" s="115">
        <v>0.1500204</v>
      </c>
      <c r="X27" s="115">
        <v>4.1781800357999993E-3</v>
      </c>
      <c r="Y27" s="115">
        <v>4.6984764841000006E-3</v>
      </c>
      <c r="Z27" s="115">
        <v>3.6518020886000002E-3</v>
      </c>
      <c r="AA27" s="115">
        <v>3.9878626681999997E-3</v>
      </c>
      <c r="AB27" s="115">
        <v>1.65163212767E-2</v>
      </c>
      <c r="AC27" s="115">
        <v>1.500203E-4</v>
      </c>
      <c r="AD27" s="115">
        <v>3.0034000000000001E-5</v>
      </c>
      <c r="AE27" s="97"/>
      <c r="AF27" s="115">
        <v>10077.171063202501</v>
      </c>
      <c r="AG27" s="115" t="s">
        <v>348</v>
      </c>
      <c r="AH27" s="115">
        <v>8.4285379199999996E-2</v>
      </c>
      <c r="AI27" s="115">
        <v>0</v>
      </c>
      <c r="AJ27" s="115">
        <v>3.9277855999999998E-3</v>
      </c>
      <c r="AK27" s="115" t="s">
        <v>348</v>
      </c>
      <c r="AL27" s="75" t="s">
        <v>9</v>
      </c>
    </row>
    <row r="28" spans="1:38" ht="26.25" customHeight="1" thickBot="1" x14ac:dyDescent="0.3">
      <c r="A28" s="72" t="s">
        <v>113</v>
      </c>
      <c r="B28" s="72" t="s">
        <v>148</v>
      </c>
      <c r="C28" s="73" t="s">
        <v>131</v>
      </c>
      <c r="D28" s="74"/>
      <c r="E28" s="115">
        <v>0.54948645977927291</v>
      </c>
      <c r="F28" s="115">
        <v>7.1092356599346943E-2</v>
      </c>
      <c r="G28" s="115">
        <v>6.5082232840520267E-4</v>
      </c>
      <c r="H28" s="115">
        <v>8.4424171627377035E-4</v>
      </c>
      <c r="I28" s="115">
        <v>3.7694581459829027E-2</v>
      </c>
      <c r="J28" s="115">
        <v>3.7694581459829027E-2</v>
      </c>
      <c r="K28" s="115">
        <v>3.7694581459829027E-2</v>
      </c>
      <c r="L28" s="115">
        <v>3.0224525601822948E-2</v>
      </c>
      <c r="M28" s="115">
        <v>0.37317034254043002</v>
      </c>
      <c r="N28" s="115">
        <v>5.7106572410442943E-5</v>
      </c>
      <c r="O28" s="115">
        <v>2.1750277200459694E-6</v>
      </c>
      <c r="P28" s="115">
        <v>2.1638775594907809E-4</v>
      </c>
      <c r="Q28" s="115">
        <v>4.2367339810855825E-6</v>
      </c>
      <c r="R28" s="115">
        <v>3.3836466826305401E-4</v>
      </c>
      <c r="S28" s="115">
        <v>2.2721533308707722E-4</v>
      </c>
      <c r="T28" s="115">
        <v>1.0399932765279229E-5</v>
      </c>
      <c r="U28" s="115">
        <v>4.1234125220792244E-6</v>
      </c>
      <c r="V28" s="115">
        <v>7.3881461020406953E-4</v>
      </c>
      <c r="W28" s="115">
        <v>2.5311199999999999E-2</v>
      </c>
      <c r="X28" s="115">
        <v>7.3817530829999999E-4</v>
      </c>
      <c r="Y28" s="115">
        <v>8.2778800350000008E-4</v>
      </c>
      <c r="Z28" s="115">
        <v>6.4873885259999998E-4</v>
      </c>
      <c r="AA28" s="115">
        <v>6.8884407729999993E-4</v>
      </c>
      <c r="AB28" s="115">
        <v>2.9035462416999998E-3</v>
      </c>
      <c r="AC28" s="115">
        <v>2.5310800000000002E-5</v>
      </c>
      <c r="AD28" s="115">
        <v>5.0983E-6</v>
      </c>
      <c r="AE28" s="97"/>
      <c r="AF28" s="115">
        <v>1713.3311179216</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1.5966724270625761</v>
      </c>
      <c r="F29" s="115">
        <v>7.5491396719947645E-2</v>
      </c>
      <c r="G29" s="115">
        <v>9.3334887078144399E-4</v>
      </c>
      <c r="H29" s="115">
        <v>6.1225434930696162E-4</v>
      </c>
      <c r="I29" s="115">
        <v>3.4974058800608533E-2</v>
      </c>
      <c r="J29" s="115">
        <v>3.4974058800608533E-2</v>
      </c>
      <c r="K29" s="115">
        <v>3.4974058800608533E-2</v>
      </c>
      <c r="L29" s="115">
        <v>2.3257950250011872E-2</v>
      </c>
      <c r="M29" s="115">
        <v>0.40870653853297856</v>
      </c>
      <c r="N29" s="115">
        <v>2.8619367747922607E-5</v>
      </c>
      <c r="O29" s="115">
        <v>2.8567646873529008E-6</v>
      </c>
      <c r="P29" s="115">
        <v>3.0279633535524334E-4</v>
      </c>
      <c r="Q29" s="115">
        <v>5.7133636026724884E-6</v>
      </c>
      <c r="R29" s="115">
        <v>4.8560407799676529E-4</v>
      </c>
      <c r="S29" s="115">
        <v>3.256408380761344E-4</v>
      </c>
      <c r="T29" s="115">
        <v>1.1429545329911296E-5</v>
      </c>
      <c r="U29" s="115">
        <v>5.713197830639175E-6</v>
      </c>
      <c r="V29" s="115">
        <v>1.0283706363540517E-3</v>
      </c>
      <c r="W29" s="115">
        <v>1.07013E-2</v>
      </c>
      <c r="X29" s="115">
        <v>1.5880038869999999E-4</v>
      </c>
      <c r="Y29" s="115">
        <v>9.6162457780000002E-4</v>
      </c>
      <c r="Z29" s="115">
        <v>1.0745492983000001E-3</v>
      </c>
      <c r="AA29" s="115">
        <v>2.4702282750000001E-4</v>
      </c>
      <c r="AB29" s="115">
        <v>2.4419970923000001E-3</v>
      </c>
      <c r="AC29" s="115">
        <v>9.9842000000000001E-6</v>
      </c>
      <c r="AD29" s="115">
        <v>2.0551999999999998E-6</v>
      </c>
      <c r="AE29" s="97"/>
      <c r="AF29" s="115">
        <v>2439.1808261026999</v>
      </c>
      <c r="AG29" s="115" t="s">
        <v>348</v>
      </c>
      <c r="AH29" s="115">
        <v>10.302255943600001</v>
      </c>
      <c r="AI29" s="115">
        <v>0</v>
      </c>
      <c r="AJ29" s="115">
        <v>0</v>
      </c>
      <c r="AK29" s="115" t="s">
        <v>348</v>
      </c>
      <c r="AL29" s="75" t="s">
        <v>9</v>
      </c>
    </row>
    <row r="30" spans="1:38" ht="26.25" customHeight="1" thickBot="1" x14ac:dyDescent="0.3">
      <c r="A30" s="72" t="s">
        <v>113</v>
      </c>
      <c r="B30" s="72" t="s">
        <v>150</v>
      </c>
      <c r="C30" s="73" t="s">
        <v>48</v>
      </c>
      <c r="D30" s="74"/>
      <c r="E30" s="115">
        <v>8.8623286431976506E-3</v>
      </c>
      <c r="F30" s="115">
        <v>0.10153689614924444</v>
      </c>
      <c r="G30" s="115">
        <v>2.3137823366388388E-5</v>
      </c>
      <c r="H30" s="115">
        <v>8.5618752377081378E-5</v>
      </c>
      <c r="I30" s="115">
        <v>1.4097315925193179E-3</v>
      </c>
      <c r="J30" s="115">
        <v>1.4097315925193179E-3</v>
      </c>
      <c r="K30" s="115">
        <v>1.4097315925193179E-3</v>
      </c>
      <c r="L30" s="115">
        <v>2.4662897805859775E-4</v>
      </c>
      <c r="M30" s="115">
        <v>0.46458653709652065</v>
      </c>
      <c r="N30" s="115">
        <v>5.9508614588031556E-5</v>
      </c>
      <c r="O30" s="115">
        <v>4.7790989097453133E-5</v>
      </c>
      <c r="P30" s="115">
        <v>1.5503624714077242E-5</v>
      </c>
      <c r="Q30" s="115">
        <v>5.3460774876128418E-7</v>
      </c>
      <c r="R30" s="115">
        <v>2.1095132664656501E-4</v>
      </c>
      <c r="S30" s="115">
        <v>8.1010248835108826E-3</v>
      </c>
      <c r="T30" s="115">
        <v>3.3582867729732688E-4</v>
      </c>
      <c r="U30" s="115">
        <v>4.7582942676700459E-5</v>
      </c>
      <c r="V30" s="115">
        <v>4.7419317835066905E-3</v>
      </c>
      <c r="W30" s="115">
        <v>9.970999999999999E-4</v>
      </c>
      <c r="X30" s="115">
        <v>1.3228173200000001E-5</v>
      </c>
      <c r="Y30" s="115">
        <v>1.7838035499999998E-5</v>
      </c>
      <c r="Z30" s="115">
        <v>9.9653298999999997E-6</v>
      </c>
      <c r="AA30" s="115">
        <v>1.9991163800000001E-5</v>
      </c>
      <c r="AB30" s="115">
        <v>6.1022702400000006E-5</v>
      </c>
      <c r="AC30" s="115">
        <v>9.9709999999999995E-7</v>
      </c>
      <c r="AD30" s="115">
        <v>4.1829999999999998E-7</v>
      </c>
      <c r="AE30" s="97"/>
      <c r="AF30" s="115">
        <v>78.006398647400005</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0.2095299203226958</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9.7222804958999998</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5.8989710471420077E-2</v>
      </c>
      <c r="J32" s="115">
        <v>0.11895393304956955</v>
      </c>
      <c r="K32" s="115">
        <v>0.14631029262740269</v>
      </c>
      <c r="L32" s="115">
        <v>1.1977084184255955E-2</v>
      </c>
      <c r="M32" s="115" t="s">
        <v>348</v>
      </c>
      <c r="N32" s="115">
        <v>0.50934297482232271</v>
      </c>
      <c r="O32" s="115">
        <v>2.1394197102813273E-3</v>
      </c>
      <c r="P32" s="115" t="s">
        <v>443</v>
      </c>
      <c r="Q32" s="115">
        <v>5.7806795094531961E-3</v>
      </c>
      <c r="R32" s="115">
        <v>0.19107927678700093</v>
      </c>
      <c r="S32" s="115">
        <v>4.2034138597755568</v>
      </c>
      <c r="T32" s="115">
        <v>2.874294286868118E-2</v>
      </c>
      <c r="U32" s="115">
        <v>2.9262058525480498E-3</v>
      </c>
      <c r="V32" s="115">
        <v>1.1895400700805969</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3743.5059111923292</v>
      </c>
      <c r="AL32" s="75" t="s">
        <v>400</v>
      </c>
    </row>
    <row r="33" spans="1:38" ht="26.25" customHeight="1" thickBot="1" x14ac:dyDescent="0.3">
      <c r="A33" s="72" t="s">
        <v>113</v>
      </c>
      <c r="B33" s="72" t="s">
        <v>153</v>
      </c>
      <c r="C33" s="73" t="s">
        <v>51</v>
      </c>
      <c r="D33" s="74"/>
      <c r="E33" s="115" t="s">
        <v>348</v>
      </c>
      <c r="F33" s="115" t="s">
        <v>348</v>
      </c>
      <c r="G33" s="115" t="s">
        <v>348</v>
      </c>
      <c r="H33" s="115" t="s">
        <v>348</v>
      </c>
      <c r="I33" s="115">
        <v>1.8308682947235987E-2</v>
      </c>
      <c r="J33" s="115">
        <v>3.3904968420807403E-2</v>
      </c>
      <c r="K33" s="115">
        <v>6.7809936841614807E-2</v>
      </c>
      <c r="L33" s="115">
        <v>7.1878533052111687E-4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3743.5059111923292</v>
      </c>
      <c r="AL33" s="75" t="s">
        <v>400</v>
      </c>
    </row>
    <row r="34" spans="1:38" ht="26.25" customHeight="1" thickBot="1" x14ac:dyDescent="0.3">
      <c r="A34" s="72" t="s">
        <v>111</v>
      </c>
      <c r="B34" s="72" t="s">
        <v>154</v>
      </c>
      <c r="C34" s="73" t="s">
        <v>52</v>
      </c>
      <c r="D34" s="74"/>
      <c r="E34" s="115">
        <v>1.2595097024449508E-2</v>
      </c>
      <c r="F34" s="115">
        <v>1.1179569303079874E-3</v>
      </c>
      <c r="G34" s="115">
        <v>4.959513184360758E-4</v>
      </c>
      <c r="H34" s="115">
        <v>1.6841680188558407E-6</v>
      </c>
      <c r="I34" s="115">
        <v>3.2929101080328616E-4</v>
      </c>
      <c r="J34" s="115">
        <v>3.4602936780050373E-4</v>
      </c>
      <c r="K34" s="115">
        <v>3.6535080458124252E-4</v>
      </c>
      <c r="L34" s="115">
        <v>2.14039157022136E-4</v>
      </c>
      <c r="M34" s="115">
        <v>2.5717142324737348E-3</v>
      </c>
      <c r="N34" s="115" t="s">
        <v>443</v>
      </c>
      <c r="O34" s="115">
        <v>2.407430358241785E-6</v>
      </c>
      <c r="P34" s="115" t="s">
        <v>443</v>
      </c>
      <c r="Q34" s="115" t="s">
        <v>443</v>
      </c>
      <c r="R34" s="115">
        <v>1.2016487152940752E-5</v>
      </c>
      <c r="S34" s="115">
        <v>4.0853989856171746E-4</v>
      </c>
      <c r="T34" s="115">
        <v>1.6821015550290236E-5</v>
      </c>
      <c r="U34" s="115">
        <v>2.407430358241785E-6</v>
      </c>
      <c r="V34" s="115">
        <v>2.4032974305881509E-4</v>
      </c>
      <c r="W34" s="115" t="s">
        <v>443</v>
      </c>
      <c r="X34" s="115">
        <v>7.2119587555912681E-6</v>
      </c>
      <c r="Y34" s="115">
        <v>1.2016487152940752E-5</v>
      </c>
      <c r="Z34" s="115" t="s">
        <v>443</v>
      </c>
      <c r="AA34" s="115" t="s">
        <v>443</v>
      </c>
      <c r="AB34" s="115">
        <v>1.9228445908532022E-5</v>
      </c>
      <c r="AC34" s="115" t="s">
        <v>348</v>
      </c>
      <c r="AD34" s="115" t="s">
        <v>348</v>
      </c>
      <c r="AE34" s="97"/>
      <c r="AF34" s="122">
        <v>10.332319134084912</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5.1063018595174259E-2</v>
      </c>
      <c r="F36" s="115">
        <v>1.2376770435118414E-3</v>
      </c>
      <c r="G36" s="115">
        <v>1.2871841252523151E-3</v>
      </c>
      <c r="H36" s="115">
        <v>5.1699538217551781E-4</v>
      </c>
      <c r="I36" s="115">
        <v>7.0630103283075764E-4</v>
      </c>
      <c r="J36" s="115">
        <v>7.5675110660438315E-4</v>
      </c>
      <c r="K36" s="115">
        <v>7.5675110660438315E-4</v>
      </c>
      <c r="L36" s="115">
        <v>3.415988640092683E-5</v>
      </c>
      <c r="M36" s="115">
        <v>2.7158170554774123E-3</v>
      </c>
      <c r="N36" s="115">
        <v>9.1941723232308236E-5</v>
      </c>
      <c r="O36" s="115">
        <v>7.0724402486390954E-6</v>
      </c>
      <c r="P36" s="115">
        <v>2.1217320745917284E-5</v>
      </c>
      <c r="Q36" s="115">
        <v>2.8289760994556382E-5</v>
      </c>
      <c r="R36" s="115">
        <v>3.5362201243195473E-5</v>
      </c>
      <c r="S36" s="115">
        <v>6.2237474188024027E-4</v>
      </c>
      <c r="T36" s="115">
        <v>7.0724402486390943E-4</v>
      </c>
      <c r="U36" s="115">
        <v>7.0724402486390945E-5</v>
      </c>
      <c r="V36" s="115">
        <v>8.4869282983669129E-4</v>
      </c>
      <c r="W36" s="115">
        <v>9.1941723232308236E-5</v>
      </c>
      <c r="X36" s="115">
        <v>1.4144880497278189E-6</v>
      </c>
      <c r="Y36" s="115">
        <v>7.0724402486390954E-6</v>
      </c>
      <c r="Z36" s="115">
        <v>7.0724402486390954E-6</v>
      </c>
      <c r="AA36" s="115">
        <v>7.0724402486390945E-7</v>
      </c>
      <c r="AB36" s="115">
        <v>1.6266612571869917E-5</v>
      </c>
      <c r="AC36" s="115">
        <v>5.6579521989112763E-5</v>
      </c>
      <c r="AD36" s="115">
        <v>2.6875272944828559E-5</v>
      </c>
      <c r="AE36" s="97"/>
      <c r="AF36" s="122">
        <v>30.411493069148104</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22.531559714795012</v>
      </c>
      <c r="AI37" s="122" t="s">
        <v>348</v>
      </c>
      <c r="AJ37" s="122" t="s">
        <v>348</v>
      </c>
      <c r="AK37" s="122" t="s">
        <v>355</v>
      </c>
      <c r="AL37" s="75" t="s">
        <v>9</v>
      </c>
    </row>
    <row r="38" spans="1:38" ht="26.25" customHeight="1" thickBot="1" x14ac:dyDescent="0.3">
      <c r="A38" s="72" t="s">
        <v>111</v>
      </c>
      <c r="B38" s="72" t="s">
        <v>158</v>
      </c>
      <c r="C38" s="73" t="s">
        <v>258</v>
      </c>
      <c r="D38" s="80"/>
      <c r="E38" s="115">
        <v>7.4621372606874115E-3</v>
      </c>
      <c r="F38" s="115">
        <v>4.6509317397312483E-4</v>
      </c>
      <c r="G38" s="115">
        <v>4.3890809264510837E-6</v>
      </c>
      <c r="H38" s="115">
        <v>2.1231521795190361E-6</v>
      </c>
      <c r="I38" s="115">
        <v>3.3854382856748374E-4</v>
      </c>
      <c r="J38" s="115">
        <v>4.368436515330484E-4</v>
      </c>
      <c r="K38" s="115">
        <v>1.2264119467188478E-3</v>
      </c>
      <c r="L38" s="115">
        <v>2.0238065193841923E-4</v>
      </c>
      <c r="M38" s="115">
        <v>3.1310008190025061E-3</v>
      </c>
      <c r="N38" s="115">
        <v>3.0457073990952883E-10</v>
      </c>
      <c r="O38" s="115">
        <v>3.5564231033449618E-6</v>
      </c>
      <c r="P38" s="115" t="s">
        <v>443</v>
      </c>
      <c r="Q38" s="115" t="s">
        <v>443</v>
      </c>
      <c r="R38" s="115">
        <v>1.4394926069592482E-5</v>
      </c>
      <c r="S38" s="115">
        <v>5.4381917985128303E-4</v>
      </c>
      <c r="T38" s="115">
        <v>1.9700743318697322E-5</v>
      </c>
      <c r="U38" s="115">
        <v>2.688754014259712E-6</v>
      </c>
      <c r="V38" s="115">
        <v>2.9854890437589437E-4</v>
      </c>
      <c r="W38" s="115" t="s">
        <v>443</v>
      </c>
      <c r="X38" s="115">
        <v>8.0657385066890988E-6</v>
      </c>
      <c r="Y38" s="115">
        <v>1.3437862731159607E-5</v>
      </c>
      <c r="Z38" s="115" t="s">
        <v>348</v>
      </c>
      <c r="AA38" s="115" t="s">
        <v>348</v>
      </c>
      <c r="AB38" s="115">
        <v>2.1503601237848686E-5</v>
      </c>
      <c r="AC38" s="115" t="s">
        <v>443</v>
      </c>
      <c r="AD38" s="115" t="s">
        <v>348</v>
      </c>
      <c r="AE38" s="97"/>
      <c r="AF38" s="122">
        <v>11.494266722540232</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0.71437306439097814</v>
      </c>
      <c r="F39" s="115">
        <v>0.31783158777439879</v>
      </c>
      <c r="G39" s="115">
        <v>0.29712078211616277</v>
      </c>
      <c r="H39" s="115">
        <v>3.0814627314823111E-4</v>
      </c>
      <c r="I39" s="115">
        <v>6.4154930029851467E-2</v>
      </c>
      <c r="J39" s="115">
        <v>7.3399318224298404E-2</v>
      </c>
      <c r="K39" s="115">
        <v>7.3399318224298404E-2</v>
      </c>
      <c r="L39" s="115">
        <v>3.1408688367868504E-2</v>
      </c>
      <c r="M39" s="115">
        <v>0.60961375842776022</v>
      </c>
      <c r="N39" s="115">
        <v>2.4774233402492934E-2</v>
      </c>
      <c r="O39" s="115">
        <v>4.722447184106196E-4</v>
      </c>
      <c r="P39" s="115">
        <v>1.4220694607341117E-3</v>
      </c>
      <c r="Q39" s="115">
        <v>2.6546545533270359E-3</v>
      </c>
      <c r="R39" s="115">
        <v>3.0959437329209277E-2</v>
      </c>
      <c r="S39" s="115">
        <v>9.2733501973241671E-3</v>
      </c>
      <c r="T39" s="115">
        <v>0.38532765144967512</v>
      </c>
      <c r="U39" s="115">
        <v>9.5422172194804182E-4</v>
      </c>
      <c r="V39" s="115">
        <v>6.3597968436058527E-2</v>
      </c>
      <c r="W39" s="115">
        <v>1.848877638889387E-2</v>
      </c>
      <c r="X39" s="115">
        <v>5.8547791898163907E-6</v>
      </c>
      <c r="Y39" s="115">
        <v>4.6221940972234657E-5</v>
      </c>
      <c r="Z39" s="115">
        <v>5.2384866435199281E-6</v>
      </c>
      <c r="AA39" s="115">
        <v>4.6221940972234664E-6</v>
      </c>
      <c r="AB39" s="115">
        <v>6.1937400902794442E-5</v>
      </c>
      <c r="AC39" s="115">
        <v>6.7792180092610859E-4</v>
      </c>
      <c r="AD39" s="115">
        <v>4.005901550927005E-7</v>
      </c>
      <c r="AE39" s="97"/>
      <c r="AF39" s="122">
        <v>3081.8259659523114</v>
      </c>
      <c r="AG39" s="122" t="s">
        <v>348</v>
      </c>
      <c r="AH39" s="122">
        <v>11138.868641388806</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1.5590200873998381</v>
      </c>
      <c r="F41" s="115">
        <v>0.21914371982317932</v>
      </c>
      <c r="G41" s="115">
        <v>0.77935775886938152</v>
      </c>
      <c r="H41" s="115">
        <v>8.1845310474592797E-3</v>
      </c>
      <c r="I41" s="115">
        <v>0.18097757952266996</v>
      </c>
      <c r="J41" s="115">
        <v>0.18350105881557985</v>
      </c>
      <c r="K41" s="115">
        <v>0.19589362998947593</v>
      </c>
      <c r="L41" s="115">
        <v>1.4128437348329323E-2</v>
      </c>
      <c r="M41" s="115">
        <v>2.290444466476492</v>
      </c>
      <c r="N41" s="115">
        <v>2.7688752580474658E-2</v>
      </c>
      <c r="O41" s="115">
        <v>6.9948586847721496E-4</v>
      </c>
      <c r="P41" s="115">
        <v>3.9134130232624685E-3</v>
      </c>
      <c r="Q41" s="115">
        <v>4.1312584074654499E-3</v>
      </c>
      <c r="R41" s="115">
        <v>1.0637634243872672E-2</v>
      </c>
      <c r="S41" s="115">
        <v>8.5398759126242719E-3</v>
      </c>
      <c r="T41" s="115">
        <v>3.0895090387626639E-3</v>
      </c>
      <c r="U41" s="115">
        <v>1.5749581620857845E-3</v>
      </c>
      <c r="V41" s="115">
        <v>8.7185437014843561E-2</v>
      </c>
      <c r="W41" s="115">
        <v>0.18343278212110875</v>
      </c>
      <c r="X41" s="115">
        <v>4.3261757086701172E-2</v>
      </c>
      <c r="Y41" s="115">
        <v>6.3466649493216301E-2</v>
      </c>
      <c r="Z41" s="115">
        <v>2.5834552795392804E-2</v>
      </c>
      <c r="AA41" s="115">
        <v>2.2712089315749223E-2</v>
      </c>
      <c r="AB41" s="115">
        <v>0.15527504869105946</v>
      </c>
      <c r="AC41" s="115">
        <v>3.0413193046901674E-4</v>
      </c>
      <c r="AD41" s="115">
        <v>2.3581855142772917E-2</v>
      </c>
      <c r="AE41" s="97"/>
      <c r="AF41" s="122">
        <v>8537.3263304738484</v>
      </c>
      <c r="AG41" s="122">
        <v>133.9776</v>
      </c>
      <c r="AH41" s="122">
        <v>20905.506861707487</v>
      </c>
      <c r="AI41" s="122">
        <v>240.05038568590456</v>
      </c>
      <c r="AJ41" s="122" t="s">
        <v>348</v>
      </c>
      <c r="AK41" s="122" t="s">
        <v>355</v>
      </c>
      <c r="AL41" s="75" t="s">
        <v>9</v>
      </c>
    </row>
    <row r="42" spans="1:38" ht="26.25" customHeight="1" thickBot="1" x14ac:dyDescent="0.3">
      <c r="A42" s="72" t="s">
        <v>111</v>
      </c>
      <c r="B42" s="72" t="s">
        <v>162</v>
      </c>
      <c r="C42" s="73" t="s">
        <v>54</v>
      </c>
      <c r="D42" s="74"/>
      <c r="E42" s="115">
        <v>3.0019626569507867E-3</v>
      </c>
      <c r="F42" s="115">
        <v>7.5215954954738054E-2</v>
      </c>
      <c r="G42" s="115">
        <v>5.715070184581372E-6</v>
      </c>
      <c r="H42" s="115">
        <v>7.2305926609781248E-6</v>
      </c>
      <c r="I42" s="115">
        <v>3.080407290220543E-4</v>
      </c>
      <c r="J42" s="115">
        <v>3.2691286465377426E-4</v>
      </c>
      <c r="K42" s="115">
        <v>3.480328087426543E-4</v>
      </c>
      <c r="L42" s="115">
        <v>4.1628982867851738E-5</v>
      </c>
      <c r="M42" s="115">
        <v>0.20576537346777099</v>
      </c>
      <c r="N42" s="115">
        <v>1.0887463995890223E-5</v>
      </c>
      <c r="O42" s="115">
        <v>4.8507571193185049E-6</v>
      </c>
      <c r="P42" s="115" t="s">
        <v>443</v>
      </c>
      <c r="Q42" s="115" t="s">
        <v>443</v>
      </c>
      <c r="R42" s="115">
        <v>5.9228825607418134E-5</v>
      </c>
      <c r="S42" s="115">
        <v>1.5645135598795611E-3</v>
      </c>
      <c r="T42" s="115">
        <v>3.6602556319174334E-5</v>
      </c>
      <c r="U42" s="115">
        <v>4.401625219178505E-6</v>
      </c>
      <c r="V42" s="115">
        <v>7.2510383352284227E-4</v>
      </c>
      <c r="W42" s="115" t="s">
        <v>443</v>
      </c>
      <c r="X42" s="115">
        <v>1.1470663074065276E-5</v>
      </c>
      <c r="Y42" s="115">
        <v>1.2657129745009689E-5</v>
      </c>
      <c r="Z42" s="115" t="s">
        <v>348</v>
      </c>
      <c r="AA42" s="115" t="s">
        <v>348</v>
      </c>
      <c r="AB42" s="115">
        <v>2.4127792819074973E-5</v>
      </c>
      <c r="AC42" s="115" t="s">
        <v>443</v>
      </c>
      <c r="AD42" s="115" t="s">
        <v>348</v>
      </c>
      <c r="AE42" s="97"/>
      <c r="AF42" s="122">
        <v>19.267674234431979</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1.7773196192301284E-3</v>
      </c>
      <c r="F44" s="115">
        <v>1.022670601569913E-2</v>
      </c>
      <c r="G44" s="115">
        <v>1.2731428285211087E-6</v>
      </c>
      <c r="H44" s="115">
        <v>4.7574254341015983E-7</v>
      </c>
      <c r="I44" s="115">
        <v>2.5399230949331122E-4</v>
      </c>
      <c r="J44" s="115">
        <v>2.6258762074177281E-4</v>
      </c>
      <c r="K44" s="115">
        <v>3.494110556010035E-4</v>
      </c>
      <c r="L44" s="115">
        <v>4.546437169276848E-5</v>
      </c>
      <c r="M44" s="115">
        <v>2.5104217906191925E-2</v>
      </c>
      <c r="N44" s="115">
        <v>9.9631369601513078E-7</v>
      </c>
      <c r="O44" s="115">
        <v>2.1033327023028093E-6</v>
      </c>
      <c r="P44" s="115" t="s">
        <v>443</v>
      </c>
      <c r="Q44" s="115" t="s">
        <v>443</v>
      </c>
      <c r="R44" s="115">
        <v>6.6385362009525064E-6</v>
      </c>
      <c r="S44" s="115">
        <v>2.8061322661868506E-4</v>
      </c>
      <c r="T44" s="115">
        <v>8.3632077475427364E-6</v>
      </c>
      <c r="U44" s="115">
        <v>8.6233512019511649E-7</v>
      </c>
      <c r="V44" s="115">
        <v>1.6255624238643469E-4</v>
      </c>
      <c r="W44" s="115" t="s">
        <v>443</v>
      </c>
      <c r="X44" s="115">
        <v>2.9898361586853498E-6</v>
      </c>
      <c r="Y44" s="115">
        <v>3.9089194428755822E-6</v>
      </c>
      <c r="Z44" s="115" t="s">
        <v>348</v>
      </c>
      <c r="AA44" s="115" t="s">
        <v>348</v>
      </c>
      <c r="AB44" s="115">
        <v>6.8987556015609282E-6</v>
      </c>
      <c r="AC44" s="115" t="s">
        <v>443</v>
      </c>
      <c r="AD44" s="115" t="s">
        <v>348</v>
      </c>
      <c r="AE44" s="97"/>
      <c r="AF44" s="122">
        <v>3.7252446561720385</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8.1408785492151673E-5</v>
      </c>
      <c r="F47" s="115">
        <v>1.2340751599067572E-5</v>
      </c>
      <c r="G47" s="115">
        <v>3.3744227222366971E-8</v>
      </c>
      <c r="H47" s="115">
        <v>1.5101086483807721E-8</v>
      </c>
      <c r="I47" s="115">
        <v>1.4286727270542697E-5</v>
      </c>
      <c r="J47" s="115">
        <v>9.7963997517892584E-5</v>
      </c>
      <c r="K47" s="115">
        <v>6.9374154039195742E-4</v>
      </c>
      <c r="L47" s="115">
        <v>4.6262607184076567E-6</v>
      </c>
      <c r="M47" s="115">
        <v>4.5095792816024265E-5</v>
      </c>
      <c r="N47" s="115">
        <v>4.4856140932154875E-11</v>
      </c>
      <c r="O47" s="115">
        <v>2.5012150627433867E-6</v>
      </c>
      <c r="P47" s="115" t="s">
        <v>443</v>
      </c>
      <c r="Q47" s="115" t="s">
        <v>443</v>
      </c>
      <c r="R47" s="115">
        <v>3.482923212475056E-6</v>
      </c>
      <c r="S47" s="115">
        <v>2.3017150831855187E-4</v>
      </c>
      <c r="T47" s="115">
        <v>3.4890708834792717E-6</v>
      </c>
      <c r="U47" s="115">
        <v>2.067525372601285E-8</v>
      </c>
      <c r="V47" s="115">
        <v>1.121075490435217E-4</v>
      </c>
      <c r="W47" s="115" t="s">
        <v>443</v>
      </c>
      <c r="X47" s="115">
        <v>5.6765988263175939E-8</v>
      </c>
      <c r="Y47" s="115">
        <v>9.6270418369867361E-8</v>
      </c>
      <c r="Z47" s="115" t="s">
        <v>348</v>
      </c>
      <c r="AA47" s="115" t="s">
        <v>348</v>
      </c>
      <c r="AB47" s="115">
        <v>1.5303640663304332E-7</v>
      </c>
      <c r="AC47" s="115" t="s">
        <v>443</v>
      </c>
      <c r="AD47" s="115" t="s">
        <v>348</v>
      </c>
      <c r="AE47" s="97"/>
      <c r="AF47" s="122">
        <v>8.8274952507707283E-2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0.13782027101141431</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0.29189892442997101</v>
      </c>
      <c r="AL53" s="75" t="s">
        <v>322</v>
      </c>
    </row>
    <row r="54" spans="1:38" ht="37.5" customHeight="1" thickBot="1" x14ac:dyDescent="0.3">
      <c r="A54" s="72" t="s">
        <v>106</v>
      </c>
      <c r="B54" s="76" t="s">
        <v>172</v>
      </c>
      <c r="C54" s="79" t="s">
        <v>267</v>
      </c>
      <c r="D54" s="81"/>
      <c r="E54" s="115" t="s">
        <v>348</v>
      </c>
      <c r="F54" s="115">
        <v>0.25607368612000003</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33183.436826284546</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2.5671830085470084E-3</v>
      </c>
      <c r="J61" s="115">
        <v>2.5671830085470086E-2</v>
      </c>
      <c r="K61" s="115">
        <v>8.534700170940171E-2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74088.871794871797</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2.3505677793751802</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1047346</v>
      </c>
      <c r="AL82" s="75" t="s">
        <v>347</v>
      </c>
    </row>
    <row r="83" spans="1:38" ht="26.25" customHeight="1" thickBot="1" x14ac:dyDescent="0.3">
      <c r="A83" s="72" t="s">
        <v>104</v>
      </c>
      <c r="B83" s="85" t="s">
        <v>202</v>
      </c>
      <c r="C83" s="86" t="s">
        <v>66</v>
      </c>
      <c r="D83" s="74"/>
      <c r="E83" s="115" t="s">
        <v>443</v>
      </c>
      <c r="F83" s="115">
        <v>6.740588799999999E-4</v>
      </c>
      <c r="G83" s="115" t="s">
        <v>443</v>
      </c>
      <c r="H83" s="115" t="s">
        <v>348</v>
      </c>
      <c r="I83" s="115">
        <v>1.6851471999999998E-4</v>
      </c>
      <c r="J83" s="115">
        <v>1.2638604E-3</v>
      </c>
      <c r="K83" s="115">
        <v>5.8980151999999996E-3</v>
      </c>
      <c r="L83" s="115">
        <v>9.6053390400000003E-6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0.957698408213708</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1.209709E-2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5.5586148955514168E-3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1047346</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0.41815784</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3.508551510655605E-3</v>
      </c>
      <c r="F91" s="115">
        <v>9.3051044990298381E-3</v>
      </c>
      <c r="G91" s="115">
        <v>1.518524514541104E-3</v>
      </c>
      <c r="H91" s="115">
        <v>7.9785503452425265E-3</v>
      </c>
      <c r="I91" s="115">
        <v>6.1492661000476879E-2</v>
      </c>
      <c r="J91" s="115">
        <v>7.0345978081743366E-2</v>
      </c>
      <c r="K91" s="115">
        <v>7.2174581088732745E-2</v>
      </c>
      <c r="L91" s="115">
        <v>2.3358888360167876E-4</v>
      </c>
      <c r="M91" s="115">
        <v>0.10725140315347689</v>
      </c>
      <c r="N91" s="115">
        <v>0.14489384328551053</v>
      </c>
      <c r="O91" s="115">
        <v>1.3114443006272247E-2</v>
      </c>
      <c r="P91" s="115">
        <v>2.7967361166870069E-4</v>
      </c>
      <c r="Q91" s="115">
        <v>2.5771718658710533E-4</v>
      </c>
      <c r="R91" s="115">
        <v>1.3388641477284486E-2</v>
      </c>
      <c r="S91" s="115">
        <v>0.51195538571822841</v>
      </c>
      <c r="T91" s="115">
        <v>2.7927678503865405E-2</v>
      </c>
      <c r="U91" s="115">
        <v>2.4872868030155408E-3</v>
      </c>
      <c r="V91" s="115">
        <v>0.29600023069060966</v>
      </c>
      <c r="W91" s="115">
        <v>1.9225422518656692E-4</v>
      </c>
      <c r="X91" s="115">
        <v>2.1340218995708927E-4</v>
      </c>
      <c r="Y91" s="115">
        <v>8.6514401333955102E-5</v>
      </c>
      <c r="Z91" s="115">
        <v>8.6514401333955102E-5</v>
      </c>
      <c r="AA91" s="115">
        <v>8.6514401333955102E-5</v>
      </c>
      <c r="AB91" s="115">
        <v>4.729453939589546E-4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0.20865055660234733</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3.4078787376254177E-5</v>
      </c>
      <c r="F99" s="115">
        <v>1.4447911341117293E-3</v>
      </c>
      <c r="G99" s="115" t="s">
        <v>348</v>
      </c>
      <c r="H99" s="115">
        <v>1.194690691527521E-3</v>
      </c>
      <c r="I99" s="115">
        <v>2.747E-5</v>
      </c>
      <c r="J99" s="115">
        <v>4.2210000000000004E-5</v>
      </c>
      <c r="K99" s="115">
        <v>9.2459999999999992E-5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6.7000000000000004E-2</v>
      </c>
      <c r="AL99" s="75" t="s">
        <v>351</v>
      </c>
    </row>
    <row r="100" spans="1:38" ht="26.25" customHeight="1" thickBot="1" x14ac:dyDescent="0.3">
      <c r="A100" s="72" t="s">
        <v>108</v>
      </c>
      <c r="B100" s="72" t="s">
        <v>211</v>
      </c>
      <c r="C100" s="73" t="s">
        <v>376</v>
      </c>
      <c r="D100" s="88"/>
      <c r="E100" s="115">
        <v>7.0034440054533842E-5</v>
      </c>
      <c r="F100" s="115">
        <v>1.7135327140469366E-3</v>
      </c>
      <c r="G100" s="115" t="s">
        <v>348</v>
      </c>
      <c r="H100" s="115">
        <v>1.3909208045440476E-3</v>
      </c>
      <c r="I100" s="115">
        <v>3.3483999999999993E-5</v>
      </c>
      <c r="J100" s="115">
        <v>5.0240800000000015E-5</v>
      </c>
      <c r="K100" s="115">
        <v>1.0977120000000002E-4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0.18668000000000001</v>
      </c>
      <c r="AL100" s="75" t="s">
        <v>351</v>
      </c>
    </row>
    <row r="101" spans="1:38" ht="26.25" customHeight="1" thickBot="1" x14ac:dyDescent="0.3">
      <c r="A101" s="72" t="s">
        <v>108</v>
      </c>
      <c r="B101" s="72" t="s">
        <v>213</v>
      </c>
      <c r="C101" s="73" t="s">
        <v>253</v>
      </c>
      <c r="D101" s="88"/>
      <c r="E101" s="115">
        <v>4.6624063398029039E-7</v>
      </c>
      <c r="F101" s="115">
        <v>5.7150003282856388E-6</v>
      </c>
      <c r="G101" s="115" t="s">
        <v>348</v>
      </c>
      <c r="H101" s="115">
        <v>1.7029546531616973E-5</v>
      </c>
      <c r="I101" s="115">
        <v>4.9999999999999998E-7</v>
      </c>
      <c r="J101" s="115">
        <v>1.5E-6</v>
      </c>
      <c r="K101" s="115">
        <v>3.4999999999999999E-6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2.5000000000000001E-2</v>
      </c>
      <c r="AL101" s="75" t="s">
        <v>351</v>
      </c>
    </row>
    <row r="102" spans="1:38" ht="26.25" customHeight="1" thickBot="1" x14ac:dyDescent="0.3">
      <c r="A102" s="72" t="s">
        <v>108</v>
      </c>
      <c r="B102" s="72" t="s">
        <v>214</v>
      </c>
      <c r="C102" s="73" t="s">
        <v>377</v>
      </c>
      <c r="D102" s="88"/>
      <c r="E102" s="115">
        <v>1.3626099072736662E-7</v>
      </c>
      <c r="F102" s="115">
        <v>5.8105331615014096E-6</v>
      </c>
      <c r="G102" s="115" t="s">
        <v>348</v>
      </c>
      <c r="H102" s="115">
        <v>1.0680810577897656E-5</v>
      </c>
      <c r="I102" s="115">
        <v>2.1999999999999998E-8</v>
      </c>
      <c r="J102" s="115">
        <v>4.5000000000000009E-7</v>
      </c>
      <c r="K102" s="115">
        <v>2.7200000000000002E-6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3.0000000000000001E-3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1.1014373589041098E-6</v>
      </c>
      <c r="F104" s="115">
        <v>1.3406416438356165E-5</v>
      </c>
      <c r="G104" s="115" t="s">
        <v>348</v>
      </c>
      <c r="H104" s="115">
        <v>2.2878462509589042E-5</v>
      </c>
      <c r="I104" s="115">
        <v>4.6000000000000004E-7</v>
      </c>
      <c r="J104" s="115">
        <v>1.3799999999999999E-6</v>
      </c>
      <c r="K104" s="115">
        <v>3.2200000000000001E-6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2.3E-2</v>
      </c>
      <c r="AL104" s="75" t="s">
        <v>351</v>
      </c>
    </row>
    <row r="105" spans="1:38" ht="26.25" customHeight="1" thickBot="1" x14ac:dyDescent="0.3">
      <c r="A105" s="72" t="s">
        <v>108</v>
      </c>
      <c r="B105" s="72" t="s">
        <v>307</v>
      </c>
      <c r="C105" s="73" t="s">
        <v>256</v>
      </c>
      <c r="D105" s="88"/>
      <c r="E105" s="115">
        <v>1.1450973662100458E-5</v>
      </c>
      <c r="F105" s="115">
        <v>1.4455673424657535E-4</v>
      </c>
      <c r="G105" s="115" t="s">
        <v>348</v>
      </c>
      <c r="H105" s="115">
        <v>2.9197777278538816E-4</v>
      </c>
      <c r="I105" s="115">
        <v>3.3600000000000004E-6</v>
      </c>
      <c r="J105" s="115">
        <v>5.2800000000000003E-6</v>
      </c>
      <c r="K105" s="115">
        <v>1.152E-5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2.4E-2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1.2781005453595586E-6</v>
      </c>
      <c r="F107" s="115">
        <v>3.1481999999999994E-5</v>
      </c>
      <c r="G107" s="115" t="s">
        <v>348</v>
      </c>
      <c r="H107" s="115">
        <v>5.0971201273165998E-5</v>
      </c>
      <c r="I107" s="115">
        <v>5.7240000000000002E-7</v>
      </c>
      <c r="J107" s="115">
        <v>7.6320000000000008E-6</v>
      </c>
      <c r="K107" s="115">
        <v>3.6252000000000005E-5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0.19080000000000003</v>
      </c>
      <c r="AL107" s="75" t="s">
        <v>351</v>
      </c>
    </row>
    <row r="108" spans="1:38" ht="26.25" customHeight="1" thickBot="1" x14ac:dyDescent="0.3">
      <c r="A108" s="72" t="s">
        <v>108</v>
      </c>
      <c r="B108" s="72" t="s">
        <v>309</v>
      </c>
      <c r="C108" s="73" t="s">
        <v>379</v>
      </c>
      <c r="D108" s="88"/>
      <c r="E108" s="115">
        <v>2.4170696603576162E-6</v>
      </c>
      <c r="F108" s="115">
        <v>5.2280639999999991E-5</v>
      </c>
      <c r="G108" s="115" t="s">
        <v>348</v>
      </c>
      <c r="H108" s="115">
        <v>5.0138372083784614E-5</v>
      </c>
      <c r="I108" s="115">
        <v>9.6815999999999985E-7</v>
      </c>
      <c r="J108" s="115">
        <v>9.6815999999999989E-6</v>
      </c>
      <c r="K108" s="115">
        <v>1.9363199999999998E-5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0.48408000000000001</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1.3743838053861601E-7</v>
      </c>
      <c r="F110" s="115">
        <v>1.2787499999999997E-5</v>
      </c>
      <c r="G110" s="115" t="s">
        <v>348</v>
      </c>
      <c r="H110" s="115">
        <v>4.2959486755280906E-6</v>
      </c>
      <c r="I110" s="115">
        <v>5.99E-7</v>
      </c>
      <c r="J110" s="115">
        <v>4.4299999999999999E-6</v>
      </c>
      <c r="K110" s="115">
        <v>4.6700000000000002E-6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3.5499999999999997E-2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1.13040326058724E-3</v>
      </c>
      <c r="F112" s="115" t="s">
        <v>443</v>
      </c>
      <c r="G112" s="115" t="s">
        <v>348</v>
      </c>
      <c r="H112" s="115">
        <v>2.4021069287478848E-3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28260.081514680995</v>
      </c>
      <c r="AL112" s="75" t="s">
        <v>433</v>
      </c>
    </row>
    <row r="113" spans="1:38" ht="26.25" customHeight="1" thickBot="1" x14ac:dyDescent="0.3">
      <c r="A113" s="72" t="s">
        <v>118</v>
      </c>
      <c r="B113" s="89" t="s">
        <v>230</v>
      </c>
      <c r="C113" s="90" t="s">
        <v>124</v>
      </c>
      <c r="D113" s="74"/>
      <c r="E113" s="115">
        <v>7.2541463510758237E-4</v>
      </c>
      <c r="F113" s="115" t="s">
        <v>443</v>
      </c>
      <c r="G113" s="115" t="s">
        <v>348</v>
      </c>
      <c r="H113" s="115">
        <v>1.8149372919230183E-3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7923.3079126249886</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1.7948220005834217E-3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10212.057965064572</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2.192372E-5</v>
      </c>
      <c r="J119" s="115">
        <v>3.9035580000000005E-4</v>
      </c>
      <c r="K119" s="115">
        <v>3.9035580000000005E-4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293.20999999999998</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2.5216060000000001E-4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293.20999999999998</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3.4744800000000003E-3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14.477</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v>1.9048697974137583E-2</v>
      </c>
      <c r="F132" s="115">
        <v>1.4342831999999998E-2</v>
      </c>
      <c r="G132" s="115">
        <v>8.196242458378758E-4</v>
      </c>
      <c r="H132" s="115" t="s">
        <v>443</v>
      </c>
      <c r="I132" s="115">
        <v>2.1343257980216191E-5</v>
      </c>
      <c r="J132" s="115">
        <v>7.9552143380805791E-5</v>
      </c>
      <c r="K132" s="115">
        <v>1.0089540136102198E-4</v>
      </c>
      <c r="L132" s="115">
        <v>2.7843250183282033E-6</v>
      </c>
      <c r="M132" s="115">
        <v>6.2875504941248099E-4</v>
      </c>
      <c r="N132" s="115">
        <v>0.85373999999999994</v>
      </c>
      <c r="O132" s="115">
        <v>0.27319679999999996</v>
      </c>
      <c r="P132" s="115">
        <v>3.9272039999999994E-2</v>
      </c>
      <c r="Q132" s="115">
        <v>8.025156E-2</v>
      </c>
      <c r="R132" s="115">
        <v>0.23904719999999996</v>
      </c>
      <c r="S132" s="115">
        <v>0.68299199999999993</v>
      </c>
      <c r="T132" s="115">
        <v>0.13659839999999998</v>
      </c>
      <c r="U132" s="115">
        <v>2.5612199999999995E-3</v>
      </c>
      <c r="V132" s="115">
        <v>1.1269368</v>
      </c>
      <c r="W132" s="115">
        <v>0.85373999999999994</v>
      </c>
      <c r="X132" s="115">
        <v>8.7081480000000002E-6</v>
      </c>
      <c r="Y132" s="115">
        <v>1.1952360000000002E-6</v>
      </c>
      <c r="Z132" s="115">
        <v>1.0415627999999999E-5</v>
      </c>
      <c r="AA132" s="115">
        <v>1.70748E-6</v>
      </c>
      <c r="AB132" s="115">
        <v>2.2026492000000001E-5</v>
      </c>
      <c r="AC132" s="115">
        <v>8.025156E-2</v>
      </c>
      <c r="AD132" s="115">
        <v>7.6836599999999991E-2</v>
      </c>
      <c r="AE132" s="97"/>
      <c r="AF132" s="122" t="s">
        <v>442</v>
      </c>
      <c r="AG132" s="122" t="s">
        <v>442</v>
      </c>
      <c r="AH132" s="122" t="s">
        <v>442</v>
      </c>
      <c r="AI132" s="122" t="s">
        <v>442</v>
      </c>
      <c r="AJ132" s="122" t="s">
        <v>442</v>
      </c>
      <c r="AK132" s="122">
        <v>17.0748</v>
      </c>
      <c r="AL132" s="75" t="s">
        <v>438</v>
      </c>
    </row>
    <row r="133" spans="1:38" ht="26.25" customHeight="1" thickBot="1" x14ac:dyDescent="0.3">
      <c r="A133" s="72" t="s">
        <v>109</v>
      </c>
      <c r="B133" s="76" t="s">
        <v>301</v>
      </c>
      <c r="C133" s="86" t="s">
        <v>88</v>
      </c>
      <c r="D133" s="74"/>
      <c r="E133" s="115">
        <v>5.2437000000000004E-3</v>
      </c>
      <c r="F133" s="115">
        <v>8.2628000000000009E-5</v>
      </c>
      <c r="G133" s="115">
        <v>7.1822800000000001E-4</v>
      </c>
      <c r="H133" s="115" t="s">
        <v>348</v>
      </c>
      <c r="I133" s="115">
        <v>2.2055320000000003E-4</v>
      </c>
      <c r="J133" s="115">
        <v>2.2055320000000003E-4</v>
      </c>
      <c r="K133" s="115">
        <v>2.4508736000000003E-4</v>
      </c>
      <c r="L133" s="115" t="s">
        <v>443</v>
      </c>
      <c r="M133" s="115">
        <v>8.8984000000000003E-4</v>
      </c>
      <c r="N133" s="115">
        <v>1.9087068000000001E-4</v>
      </c>
      <c r="O133" s="115">
        <v>3.1970680000000001E-5</v>
      </c>
      <c r="P133" s="115">
        <v>9.4704400000000001E-3</v>
      </c>
      <c r="Q133" s="115">
        <v>8.6505160000000011E-5</v>
      </c>
      <c r="R133" s="115">
        <v>8.6187360000000005E-5</v>
      </c>
      <c r="S133" s="115">
        <v>7.9005080000000012E-5</v>
      </c>
      <c r="T133" s="115">
        <v>1.1014948E-4</v>
      </c>
      <c r="U133" s="115">
        <v>1.2572168000000002E-4</v>
      </c>
      <c r="V133" s="115">
        <v>1.0177227200000001E-3</v>
      </c>
      <c r="W133" s="115">
        <v>1.7161200000000002E-4</v>
      </c>
      <c r="X133" s="115">
        <v>8.38992E-8</v>
      </c>
      <c r="Y133" s="115">
        <v>4.582676E-8</v>
      </c>
      <c r="Z133" s="115">
        <v>4.0932640000000004E-8</v>
      </c>
      <c r="AA133" s="115">
        <v>4.442844E-8</v>
      </c>
      <c r="AB133" s="115">
        <v>2.1508704000000001E-7</v>
      </c>
      <c r="AC133" s="115">
        <v>9.5340000000000008E-4</v>
      </c>
      <c r="AD133" s="115">
        <v>2.60596E-3</v>
      </c>
      <c r="AE133" s="97"/>
      <c r="AF133" s="122" t="s">
        <v>348</v>
      </c>
      <c r="AG133" s="122" t="s">
        <v>348</v>
      </c>
      <c r="AH133" s="122" t="s">
        <v>348</v>
      </c>
      <c r="AI133" s="122" t="s">
        <v>348</v>
      </c>
      <c r="AJ133" s="122" t="s">
        <v>348</v>
      </c>
      <c r="AK133" s="122">
        <v>6356</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2.1249652800000001E-3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141664352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4.5143159999999995E-2</v>
      </c>
      <c r="J139" s="115">
        <v>4.5143159999999995E-2</v>
      </c>
      <c r="K139" s="115">
        <v>4.5143159999999995E-2</v>
      </c>
      <c r="L139" s="115" t="s">
        <v>443</v>
      </c>
      <c r="M139" s="115" t="s">
        <v>443</v>
      </c>
      <c r="N139" s="115">
        <v>1.3187E-4</v>
      </c>
      <c r="O139" s="115">
        <v>2.6383E-4</v>
      </c>
      <c r="P139" s="115">
        <v>2.6383E-4</v>
      </c>
      <c r="Q139" s="115">
        <v>4.1834000000000001E-4</v>
      </c>
      <c r="R139" s="115">
        <v>3.9769000000000002E-4</v>
      </c>
      <c r="S139" s="115">
        <v>9.2721999999999998E-4</v>
      </c>
      <c r="T139" s="115" t="s">
        <v>443</v>
      </c>
      <c r="U139" s="115" t="s">
        <v>443</v>
      </c>
      <c r="V139" s="115" t="s">
        <v>443</v>
      </c>
      <c r="W139" s="115">
        <v>0.44844000000000001</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1157</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7.482626309669695</v>
      </c>
      <c r="F141" s="116">
        <f t="shared" ref="F141:AD141" si="0">SUM(F14:F140)</f>
        <v>6.1853762189784671</v>
      </c>
      <c r="G141" s="116">
        <f t="shared" si="0"/>
        <v>1.1104528872874977</v>
      </c>
      <c r="H141" s="116">
        <f t="shared" si="0"/>
        <v>7.8550033166407074E-2</v>
      </c>
      <c r="I141" s="116">
        <f t="shared" si="0"/>
        <v>0.6567371630567197</v>
      </c>
      <c r="J141" s="116">
        <f t="shared" si="0"/>
        <v>0.78543207762565581</v>
      </c>
      <c r="K141" s="116">
        <f t="shared" si="0"/>
        <v>0.98749452715312902</v>
      </c>
      <c r="L141" s="116">
        <f t="shared" si="0"/>
        <v>0.22873507309916466</v>
      </c>
      <c r="M141" s="116">
        <f t="shared" si="0"/>
        <v>9.3922578441336171</v>
      </c>
      <c r="N141" s="116">
        <f t="shared" si="0"/>
        <v>1.7862468300370349</v>
      </c>
      <c r="O141" s="116">
        <f t="shared" si="0"/>
        <v>0.30380963613983275</v>
      </c>
      <c r="P141" s="116">
        <f t="shared" si="0"/>
        <v>7.0950098913158288E-2</v>
      </c>
      <c r="Q141" s="116">
        <f t="shared" si="0"/>
        <v>0.12113644308824965</v>
      </c>
      <c r="R141" s="116">
        <f>SUM(R14:R140)</f>
        <v>0.50279956533461956</v>
      </c>
      <c r="S141" s="116">
        <f t="shared" si="0"/>
        <v>5.4880157725491703</v>
      </c>
      <c r="T141" s="116">
        <f t="shared" si="0"/>
        <v>0.6044580749525007</v>
      </c>
      <c r="U141" s="116">
        <f t="shared" si="0"/>
        <v>1.6917751667554982E-2</v>
      </c>
      <c r="V141" s="116">
        <f t="shared" si="0"/>
        <v>2.9146768062049122</v>
      </c>
      <c r="W141" s="116">
        <f t="shared" si="0"/>
        <v>1.7053994187574242</v>
      </c>
      <c r="X141" s="116">
        <f t="shared" si="0"/>
        <v>4.89313177842612E-2</v>
      </c>
      <c r="Y141" s="116">
        <f t="shared" si="0"/>
        <v>7.0684786492752991E-2</v>
      </c>
      <c r="Z141" s="116">
        <f t="shared" si="0"/>
        <v>3.1333843863624186E-2</v>
      </c>
      <c r="AA141" s="116">
        <f t="shared" si="0"/>
        <v>2.77554442397893E-2</v>
      </c>
      <c r="AB141" s="116">
        <f t="shared" si="0"/>
        <v>0.17870533726775578</v>
      </c>
      <c r="AC141" s="116">
        <f t="shared" si="0"/>
        <v>0.10508147162138423</v>
      </c>
      <c r="AD141" s="116">
        <f t="shared" si="0"/>
        <v>0.10309100068472883</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1.9885125320113934</v>
      </c>
      <c r="F143" s="115">
        <v>0.47655101917088011</v>
      </c>
      <c r="G143" s="115">
        <v>3.1053845121711055E-3</v>
      </c>
      <c r="H143" s="115">
        <v>3.3706110765718299E-2</v>
      </c>
      <c r="I143" s="115">
        <v>0.11429559879935758</v>
      </c>
      <c r="J143" s="115">
        <v>0.11429559879935758</v>
      </c>
      <c r="K143" s="115">
        <v>0.11429559879935758</v>
      </c>
      <c r="L143" s="115">
        <v>9.3375418061137874E-2</v>
      </c>
      <c r="M143" s="115">
        <v>3.7183222751697049</v>
      </c>
      <c r="N143" s="115">
        <v>2.0134649410643271E-3</v>
      </c>
      <c r="O143" s="115">
        <v>1.8882303843705072E-5</v>
      </c>
      <c r="P143" s="115">
        <v>1.2704978041365538E-3</v>
      </c>
      <c r="Q143" s="115">
        <v>3.1916396461040678E-5</v>
      </c>
      <c r="R143" s="115">
        <v>1.5900371437255166E-3</v>
      </c>
      <c r="S143" s="115">
        <v>1.0823599837567637E-3</v>
      </c>
      <c r="T143" s="115">
        <v>1.6325238377036259E-4</v>
      </c>
      <c r="U143" s="115">
        <v>2.6068185234671198E-5</v>
      </c>
      <c r="V143" s="115">
        <v>4.5168270054497328E-3</v>
      </c>
      <c r="W143" s="115">
        <v>0.1317788</v>
      </c>
      <c r="X143" s="115">
        <v>3.6715244966999999E-3</v>
      </c>
      <c r="Y143" s="115">
        <v>4.1278253263999998E-3</v>
      </c>
      <c r="Z143" s="115">
        <v>3.2100779303000002E-3</v>
      </c>
      <c r="AA143" s="115">
        <v>3.4994731218000001E-3</v>
      </c>
      <c r="AB143" s="115">
        <v>1.4508900875200001E-2</v>
      </c>
      <c r="AC143" s="115">
        <v>1.3177809999999999E-4</v>
      </c>
      <c r="AD143" s="115">
        <v>2.6381600000000002E-5</v>
      </c>
      <c r="AE143" s="97"/>
      <c r="AF143" s="115">
        <v>8756.9497174005992</v>
      </c>
      <c r="AG143" s="115" t="s">
        <v>348</v>
      </c>
      <c r="AH143" s="115">
        <v>8.4285379199999996E-2</v>
      </c>
      <c r="AI143" s="115">
        <v>0</v>
      </c>
      <c r="AJ143" s="115">
        <v>3.9277855999999998E-3</v>
      </c>
      <c r="AK143" s="115" t="s">
        <v>348</v>
      </c>
      <c r="AL143" s="14" t="s">
        <v>9</v>
      </c>
    </row>
    <row r="144" spans="1:38" ht="26.25" customHeight="1" thickBot="1" x14ac:dyDescent="0.3">
      <c r="A144" s="13"/>
      <c r="B144" s="14" t="s">
        <v>390</v>
      </c>
      <c r="C144" s="15" t="s">
        <v>391</v>
      </c>
      <c r="D144" s="16" t="s">
        <v>1</v>
      </c>
      <c r="E144" s="115">
        <v>0.47700030414080558</v>
      </c>
      <c r="F144" s="115">
        <v>5.9755334312504398E-2</v>
      </c>
      <c r="G144" s="115">
        <v>5.7334225828028899E-4</v>
      </c>
      <c r="H144" s="115">
        <v>7.1622910249744985E-4</v>
      </c>
      <c r="I144" s="115">
        <v>3.3250931475323181E-2</v>
      </c>
      <c r="J144" s="115">
        <v>3.3250931475323181E-2</v>
      </c>
      <c r="K144" s="115">
        <v>3.3250931475323181E-2</v>
      </c>
      <c r="L144" s="115">
        <v>2.6662092003997839E-2</v>
      </c>
      <c r="M144" s="115">
        <v>0.31549444109525565</v>
      </c>
      <c r="N144" s="115">
        <v>4.8394573283781E-5</v>
      </c>
      <c r="O144" s="115">
        <v>1.9067448855616813E-6</v>
      </c>
      <c r="P144" s="115">
        <v>1.9036530865953653E-4</v>
      </c>
      <c r="Q144" s="115">
        <v>3.7194925774433491E-6</v>
      </c>
      <c r="R144" s="115">
        <v>2.9810940789612206E-4</v>
      </c>
      <c r="S144" s="115">
        <v>2.0016743051058921E-4</v>
      </c>
      <c r="T144" s="115">
        <v>9.0369374474469274E-6</v>
      </c>
      <c r="U144" s="115">
        <v>3.6254953837633361E-6</v>
      </c>
      <c r="V144" s="115">
        <v>6.4976925326699962E-4</v>
      </c>
      <c r="W144" s="115">
        <v>2.2317900000000002E-2</v>
      </c>
      <c r="X144" s="115">
        <v>6.5100802790000003E-4</v>
      </c>
      <c r="Y144" s="115">
        <v>7.3001142149999997E-4</v>
      </c>
      <c r="Z144" s="115">
        <v>5.7215081970000004E-4</v>
      </c>
      <c r="AA144" s="115">
        <v>6.0741934300000003E-4</v>
      </c>
      <c r="AB144" s="115">
        <v>2.5605896121000003E-3</v>
      </c>
      <c r="AC144" s="115">
        <v>2.2317999999999999E-5</v>
      </c>
      <c r="AD144" s="115">
        <v>4.4942000000000001E-6</v>
      </c>
      <c r="AE144" s="97"/>
      <c r="AF144" s="115">
        <v>1508.7873819759</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1.4092404501673612</v>
      </c>
      <c r="F145" s="115">
        <v>6.6600851874381417E-2</v>
      </c>
      <c r="G145" s="115">
        <v>8.2343381615086753E-4</v>
      </c>
      <c r="H145" s="115">
        <v>5.4009382761078975E-4</v>
      </c>
      <c r="I145" s="115">
        <v>3.0852969629962798E-2</v>
      </c>
      <c r="J145" s="115">
        <v>3.0852969629962798E-2</v>
      </c>
      <c r="K145" s="115">
        <v>3.0852969629962798E-2</v>
      </c>
      <c r="L145" s="115">
        <v>2.0516796034151616E-2</v>
      </c>
      <c r="M145" s="115">
        <v>0.36091748322773021</v>
      </c>
      <c r="N145" s="115">
        <v>2.5243424661035793E-5</v>
      </c>
      <c r="O145" s="115">
        <v>2.5200523545127963E-6</v>
      </c>
      <c r="P145" s="115">
        <v>2.6710836163127783E-4</v>
      </c>
      <c r="Q145" s="115">
        <v>5.0399672054489651E-6</v>
      </c>
      <c r="R145" s="115">
        <v>4.2837081177644952E-4</v>
      </c>
      <c r="S145" s="115">
        <v>2.8726080525993595E-4</v>
      </c>
      <c r="T145" s="115">
        <v>1.0082271971700601E-5</v>
      </c>
      <c r="U145" s="115">
        <v>5.0398297018723386E-6</v>
      </c>
      <c r="V145" s="115">
        <v>9.0716522122972153E-4</v>
      </c>
      <c r="W145" s="115">
        <v>9.4435999999999999E-3</v>
      </c>
      <c r="X145" s="115">
        <v>1.4012495540000001E-4</v>
      </c>
      <c r="Y145" s="115">
        <v>8.4853445139999992E-4</v>
      </c>
      <c r="Z145" s="115">
        <v>9.4817886520000012E-4</v>
      </c>
      <c r="AA145" s="115">
        <v>2.1797215289999999E-4</v>
      </c>
      <c r="AB145" s="115">
        <v>2.1548104248999998E-3</v>
      </c>
      <c r="AC145" s="115">
        <v>8.8106E-6</v>
      </c>
      <c r="AD145" s="115">
        <v>1.8135000000000001E-6</v>
      </c>
      <c r="AE145" s="97"/>
      <c r="AF145" s="115">
        <v>2151.6980677262</v>
      </c>
      <c r="AG145" s="115" t="s">
        <v>348</v>
      </c>
      <c r="AH145" s="115">
        <v>10.302255943600001</v>
      </c>
      <c r="AI145" s="115">
        <v>0</v>
      </c>
      <c r="AJ145" s="115">
        <v>0</v>
      </c>
      <c r="AK145" s="115" t="s">
        <v>348</v>
      </c>
      <c r="AL145" s="14" t="s">
        <v>9</v>
      </c>
    </row>
    <row r="146" spans="1:38" ht="26.25" customHeight="1" thickBot="1" x14ac:dyDescent="0.3">
      <c r="A146" s="13"/>
      <c r="B146" s="14" t="s">
        <v>394</v>
      </c>
      <c r="C146" s="15" t="s">
        <v>395</v>
      </c>
      <c r="D146" s="16" t="s">
        <v>1</v>
      </c>
      <c r="E146" s="115">
        <v>7.351070390682596E-3</v>
      </c>
      <c r="F146" s="115">
        <v>8.4222206250208695E-2</v>
      </c>
      <c r="G146" s="115">
        <v>1.9192220814791587E-5</v>
      </c>
      <c r="H146" s="115">
        <v>7.1018521296819761E-5</v>
      </c>
      <c r="I146" s="115">
        <v>1.1693355759868833E-3</v>
      </c>
      <c r="J146" s="115">
        <v>1.1693355759868833E-3</v>
      </c>
      <c r="K146" s="115">
        <v>1.1693355759868833E-3</v>
      </c>
      <c r="L146" s="115">
        <v>2.0457230273021281E-4</v>
      </c>
      <c r="M146" s="115">
        <v>0.38536241142234851</v>
      </c>
      <c r="N146" s="115">
        <v>4.9360843216347096E-5</v>
      </c>
      <c r="O146" s="115">
        <v>3.9641378585680988E-5</v>
      </c>
      <c r="P146" s="115">
        <v>1.285985220954149E-5</v>
      </c>
      <c r="Q146" s="115">
        <v>4.4344317963936185E-7</v>
      </c>
      <c r="R146" s="115">
        <v>1.7497862171665714E-4</v>
      </c>
      <c r="S146" s="115">
        <v>6.7195887844972643E-3</v>
      </c>
      <c r="T146" s="115">
        <v>2.7856112602158469E-4</v>
      </c>
      <c r="U146" s="115">
        <v>3.9468809507614081E-5</v>
      </c>
      <c r="V146" s="115">
        <v>3.9333086970464023E-3</v>
      </c>
      <c r="W146" s="115">
        <v>8.2709999999999999E-4</v>
      </c>
      <c r="X146" s="115">
        <v>1.09724246E-5</v>
      </c>
      <c r="Y146" s="115">
        <v>1.4796184900000001E-5</v>
      </c>
      <c r="Z146" s="115">
        <v>8.2659812999999996E-6</v>
      </c>
      <c r="AA146" s="115">
        <v>1.6582149000000002E-5</v>
      </c>
      <c r="AB146" s="115">
        <v>5.0616739800000006E-5</v>
      </c>
      <c r="AC146" s="115">
        <v>8.2699999999999998E-7</v>
      </c>
      <c r="AD146" s="115">
        <v>3.4709999999999998E-7</v>
      </c>
      <c r="AE146" s="97"/>
      <c r="AF146" s="115">
        <v>64.704272485299995</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0.19290579751954873</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8.9509138838000002</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5.1582215932214327E-2</v>
      </c>
      <c r="J148" s="115">
        <v>0.10401576445660196</v>
      </c>
      <c r="K148" s="115">
        <v>0.12793758439155115</v>
      </c>
      <c r="L148" s="115">
        <v>1.0473311375143965E-2</v>
      </c>
      <c r="M148" s="115" t="s">
        <v>348</v>
      </c>
      <c r="N148" s="115">
        <v>0.4453721429912646</v>
      </c>
      <c r="O148" s="115">
        <v>1.8707326588602408E-3</v>
      </c>
      <c r="P148" s="115" t="s">
        <v>443</v>
      </c>
      <c r="Q148" s="115">
        <v>5.0546620850048839E-3</v>
      </c>
      <c r="R148" s="115">
        <v>0.16708057412148331</v>
      </c>
      <c r="S148" s="115">
        <v>3.6754827334954219</v>
      </c>
      <c r="T148" s="115">
        <v>2.5133043842829831E-2</v>
      </c>
      <c r="U148" s="115">
        <v>2.5587516878310206E-3</v>
      </c>
      <c r="V148" s="115">
        <v>1.0401629801734116</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3265.0891980966735</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1.6020869144586964E-2</v>
      </c>
      <c r="J149" s="115">
        <v>2.9668276193679555E-2</v>
      </c>
      <c r="K149" s="115">
        <v>5.9336552387359111E-2</v>
      </c>
      <c r="L149" s="115">
        <v>6.2896745530600711E-4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3265.0891980966735</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7.482626309669695</v>
      </c>
      <c r="F152" s="120">
        <f t="shared" ref="F152:AD152" si="1">F141 + F151 + IF(AND(OR($B$4="AT",$B$4="BE",$B$4="CH",$B$4="GB",$B$4="IE",$B$4="LT",$B$4="LU",$B$4="NL"),SUM(F143:F149)&gt;0),SUM(F143:F149)-SUM(F27:F33),0)</f>
        <v>6.1853762189784671</v>
      </c>
      <c r="G152" s="120">
        <f t="shared" si="1"/>
        <v>1.1104528872874977</v>
      </c>
      <c r="H152" s="120">
        <f t="shared" si="1"/>
        <v>7.8550033166407074E-2</v>
      </c>
      <c r="I152" s="120">
        <f t="shared" si="1"/>
        <v>0.6567371630567197</v>
      </c>
      <c r="J152" s="120">
        <f t="shared" si="1"/>
        <v>0.78543207762565581</v>
      </c>
      <c r="K152" s="120">
        <f t="shared" si="1"/>
        <v>0.98749452715312902</v>
      </c>
      <c r="L152" s="120">
        <f t="shared" si="1"/>
        <v>0.22873507309916466</v>
      </c>
      <c r="M152" s="120">
        <f t="shared" si="1"/>
        <v>9.3922578441336171</v>
      </c>
      <c r="N152" s="120">
        <f t="shared" si="1"/>
        <v>1.7862468300370349</v>
      </c>
      <c r="O152" s="120">
        <f t="shared" si="1"/>
        <v>0.30380963613983275</v>
      </c>
      <c r="P152" s="120">
        <f t="shared" si="1"/>
        <v>7.0950098913158288E-2</v>
      </c>
      <c r="Q152" s="120">
        <f t="shared" si="1"/>
        <v>0.12113644308824965</v>
      </c>
      <c r="R152" s="120">
        <f t="shared" si="1"/>
        <v>0.50279956533461956</v>
      </c>
      <c r="S152" s="120">
        <f t="shared" si="1"/>
        <v>5.4880157725491703</v>
      </c>
      <c r="T152" s="120">
        <f t="shared" si="1"/>
        <v>0.6044580749525007</v>
      </c>
      <c r="U152" s="120">
        <f t="shared" si="1"/>
        <v>1.6917751667554982E-2</v>
      </c>
      <c r="V152" s="120">
        <f t="shared" si="1"/>
        <v>2.9146768062049122</v>
      </c>
      <c r="W152" s="120">
        <f t="shared" si="1"/>
        <v>1.7053994187574242</v>
      </c>
      <c r="X152" s="120">
        <f t="shared" si="1"/>
        <v>4.89313177842612E-2</v>
      </c>
      <c r="Y152" s="120">
        <f t="shared" si="1"/>
        <v>7.0684786492752991E-2</v>
      </c>
      <c r="Z152" s="120">
        <f t="shared" si="1"/>
        <v>3.1333843863624186E-2</v>
      </c>
      <c r="AA152" s="120">
        <f t="shared" si="1"/>
        <v>2.77554442397893E-2</v>
      </c>
      <c r="AB152" s="120">
        <f t="shared" si="1"/>
        <v>0.17870533726775578</v>
      </c>
      <c r="AC152" s="120">
        <f t="shared" si="1"/>
        <v>0.10508147162138423</v>
      </c>
      <c r="AD152" s="120">
        <f t="shared" si="1"/>
        <v>0.10309100068472883</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7.482626309669695</v>
      </c>
      <c r="F154" s="120">
        <f>F141 + F153 - IF(OR($B$6=2005,$B$6&gt;=2020),SUM(F99:F122),0) + IF(AND(OR($B$4="AT",$B$4="BE",$B$4="CH",$B$4="GB",$B$4="IE",$B$4="LT",$B$4="LU",$B$4="NL"),SUM(F143:F149)&gt;0),SUM(F143:F149)-SUM(F27:F33),0)</f>
        <v>6.1853762189784671</v>
      </c>
      <c r="G154" s="120">
        <f>G141 + G153 + IF(AND(OR($B$4="AT",$B$4="BE",$B$4="CH",$B$4="GB",$B$4="IE",$B$4="LT",$B$4="LU",$B$4="NL"),SUM(G143:G149)&gt;0),SUM(G143:G149)-SUM(G27:G33),0)</f>
        <v>1.1104528872874977</v>
      </c>
      <c r="H154" s="120">
        <f t="shared" ref="H154:AD154" si="2">H141 + H153 + IF(AND(OR($B$4="AT",$B$4="BE",$B$4="CH",$B$4="GB",$B$4="IE",$B$4="LT",$B$4="LU",$B$4="NL"),SUM(H143:H149)&gt;0),SUM(H143:H149)-SUM(H27:H33),0)</f>
        <v>7.8550033166407074E-2</v>
      </c>
      <c r="I154" s="120">
        <f t="shared" si="2"/>
        <v>0.6567371630567197</v>
      </c>
      <c r="J154" s="120">
        <f t="shared" si="2"/>
        <v>0.78543207762565581</v>
      </c>
      <c r="K154" s="120">
        <f t="shared" si="2"/>
        <v>0.98749452715312902</v>
      </c>
      <c r="L154" s="120">
        <f t="shared" si="2"/>
        <v>0.22873507309916466</v>
      </c>
      <c r="M154" s="120">
        <f t="shared" si="2"/>
        <v>9.3922578441336171</v>
      </c>
      <c r="N154" s="120">
        <f t="shared" si="2"/>
        <v>1.7862468300370349</v>
      </c>
      <c r="O154" s="120">
        <f t="shared" si="2"/>
        <v>0.30380963613983275</v>
      </c>
      <c r="P154" s="120">
        <f t="shared" si="2"/>
        <v>7.0950098913158288E-2</v>
      </c>
      <c r="Q154" s="120">
        <f t="shared" si="2"/>
        <v>0.12113644308824965</v>
      </c>
      <c r="R154" s="120">
        <f t="shared" si="2"/>
        <v>0.50279956533461956</v>
      </c>
      <c r="S154" s="120">
        <f t="shared" si="2"/>
        <v>5.4880157725491703</v>
      </c>
      <c r="T154" s="120">
        <f t="shared" si="2"/>
        <v>0.6044580749525007</v>
      </c>
      <c r="U154" s="120">
        <f t="shared" si="2"/>
        <v>1.6917751667554982E-2</v>
      </c>
      <c r="V154" s="120">
        <f t="shared" si="2"/>
        <v>2.9146768062049122</v>
      </c>
      <c r="W154" s="120">
        <f t="shared" si="2"/>
        <v>1.7053994187574242</v>
      </c>
      <c r="X154" s="120">
        <f t="shared" si="2"/>
        <v>4.89313177842612E-2</v>
      </c>
      <c r="Y154" s="120">
        <f t="shared" si="2"/>
        <v>7.0684786492752991E-2</v>
      </c>
      <c r="Z154" s="120">
        <f t="shared" si="2"/>
        <v>3.1333843863624186E-2</v>
      </c>
      <c r="AA154" s="120">
        <f t="shared" si="2"/>
        <v>2.77554442397893E-2</v>
      </c>
      <c r="AB154" s="120">
        <f t="shared" si="2"/>
        <v>0.17870533726775578</v>
      </c>
      <c r="AC154" s="120">
        <f t="shared" si="2"/>
        <v>0.10508147162138423</v>
      </c>
      <c r="AD154" s="120">
        <f t="shared" si="2"/>
        <v>0.10309100068472883</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728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5"/>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4.2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1991</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1991</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0.67315548671756142</v>
      </c>
      <c r="F14" s="115">
        <v>1.0432427017468805E-2</v>
      </c>
      <c r="G14" s="115">
        <v>0.32986808748215468</v>
      </c>
      <c r="H14" s="115">
        <v>4.6865815732620329E-3</v>
      </c>
      <c r="I14" s="115">
        <v>9.5868058094294453E-2</v>
      </c>
      <c r="J14" s="115">
        <v>9.5875224494294448E-2</v>
      </c>
      <c r="K14" s="115">
        <v>9.5885078294294449E-2</v>
      </c>
      <c r="L14" s="115">
        <v>3.3560809050293613E-3</v>
      </c>
      <c r="M14" s="115">
        <v>0.11340665393433207</v>
      </c>
      <c r="N14" s="115">
        <v>1.920373012213433</v>
      </c>
      <c r="O14" s="115">
        <v>0.19204014814850554</v>
      </c>
      <c r="P14" s="115">
        <v>0.19204077955670518</v>
      </c>
      <c r="Q14" s="115">
        <v>4.1127220854652403E-2</v>
      </c>
      <c r="R14" s="115">
        <v>0.19204015462123281</v>
      </c>
      <c r="S14" s="115">
        <v>0.1920442069001633</v>
      </c>
      <c r="T14" s="115">
        <v>7.3823051432727271E-2</v>
      </c>
      <c r="U14" s="115">
        <v>6.1026854861675585E-3</v>
      </c>
      <c r="V14" s="115">
        <v>0.94093754369743321</v>
      </c>
      <c r="W14" s="115">
        <v>1.489945124602722</v>
      </c>
      <c r="X14" s="115">
        <v>4.3667568000000003E-6</v>
      </c>
      <c r="Y14" s="115">
        <v>9.3053507999999984E-6</v>
      </c>
      <c r="Z14" s="115">
        <v>4.9385939999999999E-6</v>
      </c>
      <c r="AA14" s="115">
        <v>6.0509463199999986E-6</v>
      </c>
      <c r="AB14" s="115">
        <v>2.4640984799999999E-5</v>
      </c>
      <c r="AC14" s="115">
        <v>2.3497310400000006E-2</v>
      </c>
      <c r="AD14" s="115">
        <v>1.7674967999999998E-6</v>
      </c>
      <c r="AE14" s="97"/>
      <c r="AF14" s="122">
        <v>2.9859999999999984</v>
      </c>
      <c r="AG14" s="122" t="s">
        <v>348</v>
      </c>
      <c r="AH14" s="122">
        <v>12.691622103386797</v>
      </c>
      <c r="AI14" s="122">
        <v>1914.4101274278394</v>
      </c>
      <c r="AJ14" s="122">
        <v>2634.378070681435</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v>1.5188398679999965E-2</v>
      </c>
      <c r="F16" s="115" t="s">
        <v>348</v>
      </c>
      <c r="G16" s="115">
        <v>6.5816394279999843E-2</v>
      </c>
      <c r="H16" s="115">
        <v>6.2923365959999852E-4</v>
      </c>
      <c r="I16" s="115">
        <v>3.9779139399999913E-2</v>
      </c>
      <c r="J16" s="115">
        <v>5.7137309319999871E-2</v>
      </c>
      <c r="K16" s="115">
        <v>5.9307080559999864E-2</v>
      </c>
      <c r="L16" s="115" t="s">
        <v>443</v>
      </c>
      <c r="M16" s="115">
        <v>4.3395424799999903E-3</v>
      </c>
      <c r="N16" s="115">
        <v>2.0251198239999955E-2</v>
      </c>
      <c r="O16" s="115">
        <v>1.1572113279999974E-3</v>
      </c>
      <c r="P16" s="115">
        <v>2.1697712399999951E-2</v>
      </c>
      <c r="Q16" s="115">
        <v>7.9558278799999813E-3</v>
      </c>
      <c r="R16" s="115">
        <v>4.1225653559999907E-3</v>
      </c>
      <c r="S16" s="115">
        <v>1.8081426999999959E-2</v>
      </c>
      <c r="T16" s="115">
        <v>3.7609368159999914E-3</v>
      </c>
      <c r="U16" s="115">
        <v>2.0974455319999951E-3</v>
      </c>
      <c r="V16" s="115">
        <v>3.326982567999992E-2</v>
      </c>
      <c r="W16" s="115">
        <v>1.880468407999996E-2</v>
      </c>
      <c r="X16" s="115">
        <v>2.0974455319999952E-4</v>
      </c>
      <c r="Y16" s="115">
        <v>2.1697712399999952E-6</v>
      </c>
      <c r="Z16" s="115">
        <v>7.2325707999999839E-7</v>
      </c>
      <c r="AA16" s="115">
        <v>7.2325707999999839E-7</v>
      </c>
      <c r="AB16" s="115">
        <v>2.133608385999995E-4</v>
      </c>
      <c r="AC16" s="115" t="s">
        <v>443</v>
      </c>
      <c r="AD16" s="115" t="s">
        <v>443</v>
      </c>
      <c r="AE16" s="97"/>
      <c r="AF16" s="122" t="s">
        <v>348</v>
      </c>
      <c r="AG16" s="122">
        <v>723.25707999999838</v>
      </c>
      <c r="AH16" s="122" t="s">
        <v>348</v>
      </c>
      <c r="AI16" s="122" t="s">
        <v>348</v>
      </c>
      <c r="AJ16" s="122" t="s">
        <v>348</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0.34484684813008681</v>
      </c>
      <c r="F23" s="115">
        <v>0.1264528990123748</v>
      </c>
      <c r="G23" s="115">
        <v>2.0826362832434154E-2</v>
      </c>
      <c r="H23" s="115">
        <v>6.10698367161067E-5</v>
      </c>
      <c r="I23" s="115">
        <v>3.4780694179950736E-2</v>
      </c>
      <c r="J23" s="115">
        <v>4.0556692647924504E-2</v>
      </c>
      <c r="K23" s="115">
        <v>9.1204076710099391E-2</v>
      </c>
      <c r="L23" s="115">
        <v>1.7574150301444852E-2</v>
      </c>
      <c r="M23" s="115">
        <v>0.4066424077471692</v>
      </c>
      <c r="N23" s="115">
        <v>1.4305997666416811E-2</v>
      </c>
      <c r="O23" s="115">
        <v>1.2273274087760272E-4</v>
      </c>
      <c r="P23" s="115" t="s">
        <v>443</v>
      </c>
      <c r="Q23" s="115" t="s">
        <v>443</v>
      </c>
      <c r="R23" s="115">
        <v>4.2728231797053621E-4</v>
      </c>
      <c r="S23" s="115">
        <v>1.9341714486293429E-2</v>
      </c>
      <c r="T23" s="115">
        <v>5.9322848125003224E-4</v>
      </c>
      <c r="U23" s="115">
        <v>8.2943651672490407E-5</v>
      </c>
      <c r="V23" s="115">
        <v>1.0122953187398257E-2</v>
      </c>
      <c r="W23" s="115" t="s">
        <v>443</v>
      </c>
      <c r="X23" s="115">
        <v>2.5420760044423589E-4</v>
      </c>
      <c r="Y23" s="115">
        <v>4.127050377650827E-4</v>
      </c>
      <c r="Z23" s="115" t="s">
        <v>348</v>
      </c>
      <c r="AA23" s="115" t="s">
        <v>348</v>
      </c>
      <c r="AB23" s="115">
        <v>6.6691263820931903E-4</v>
      </c>
      <c r="AC23" s="115" t="s">
        <v>443</v>
      </c>
      <c r="AD23" s="115" t="s">
        <v>348</v>
      </c>
      <c r="AE23" s="97"/>
      <c r="AF23" s="122">
        <v>356.48428550964928</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0.39046513152974271</v>
      </c>
      <c r="F24" s="115">
        <v>5.3250063155892979E-2</v>
      </c>
      <c r="G24" s="115">
        <v>2.6553485555412537E-2</v>
      </c>
      <c r="H24" s="115">
        <v>1.1058629507276429E-3</v>
      </c>
      <c r="I24" s="115">
        <v>1.1697172537345939E-2</v>
      </c>
      <c r="J24" s="115">
        <v>1.1712618877345938E-2</v>
      </c>
      <c r="K24" s="115">
        <v>1.1724632697345938E-2</v>
      </c>
      <c r="L24" s="115">
        <v>5.7456573194138395E-3</v>
      </c>
      <c r="M24" s="115">
        <v>8.6029268995169411E-2</v>
      </c>
      <c r="N24" s="115">
        <v>2.8987483059333974E-4</v>
      </c>
      <c r="O24" s="115">
        <v>7.7132762230914602E-6</v>
      </c>
      <c r="P24" s="115">
        <v>1.0234287614548786E-3</v>
      </c>
      <c r="Q24" s="115">
        <v>1.9782178352127381E-4</v>
      </c>
      <c r="R24" s="115">
        <v>1.4742642695576559E-4</v>
      </c>
      <c r="S24" s="115">
        <v>1.4615496579115312E-4</v>
      </c>
      <c r="T24" s="115">
        <v>4.9214662395765551E-5</v>
      </c>
      <c r="U24" s="115">
        <v>1.6079702591033883E-4</v>
      </c>
      <c r="V24" s="115">
        <v>1.6330647458285302E-2</v>
      </c>
      <c r="W24" s="115">
        <v>1.0582710319999996E-3</v>
      </c>
      <c r="X24" s="115">
        <v>7.9053225341999865E-5</v>
      </c>
      <c r="Y24" s="115">
        <v>1.0869346669999982E-4</v>
      </c>
      <c r="Z24" s="115">
        <v>4.153734730599993E-5</v>
      </c>
      <c r="AA24" s="115">
        <v>3.2511385269999952E-5</v>
      </c>
      <c r="AB24" s="115">
        <v>2.6179542461799956E-4</v>
      </c>
      <c r="AC24" s="115">
        <v>1.0640811999999984E-6</v>
      </c>
      <c r="AD24" s="115">
        <v>2.9176419999999949E-4</v>
      </c>
      <c r="AE24" s="97"/>
      <c r="AF24" s="122">
        <v>507.05018000000013</v>
      </c>
      <c r="AG24" s="122">
        <v>1.716259999999997</v>
      </c>
      <c r="AH24" s="122">
        <v>1757.4523812127379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4.052585117557804</v>
      </c>
      <c r="F27" s="115">
        <v>5.3356364916126298</v>
      </c>
      <c r="G27" s="115">
        <v>0.24487117692148963</v>
      </c>
      <c r="H27" s="115">
        <v>4.5006574273480813E-3</v>
      </c>
      <c r="I27" s="115">
        <v>0.31134303128117818</v>
      </c>
      <c r="J27" s="115">
        <v>0.31134303128117818</v>
      </c>
      <c r="K27" s="115">
        <v>0.31134303128117818</v>
      </c>
      <c r="L27" s="115">
        <v>0.16931788958025365</v>
      </c>
      <c r="M27" s="115">
        <v>46.160115844858133</v>
      </c>
      <c r="N27" s="115">
        <v>5.3209092719632887</v>
      </c>
      <c r="O27" s="115">
        <v>3.0437223073132181E-5</v>
      </c>
      <c r="P27" s="115">
        <v>1.5198859226890212E-3</v>
      </c>
      <c r="Q27" s="115">
        <v>4.722276836176043E-5</v>
      </c>
      <c r="R27" s="115">
        <v>1.3928131761248865E-3</v>
      </c>
      <c r="S27" s="115">
        <v>9.715863957728524E-4</v>
      </c>
      <c r="T27" s="115">
        <v>3.2652405906008746E-4</v>
      </c>
      <c r="U27" s="115">
        <v>3.3571090577256532E-5</v>
      </c>
      <c r="V27" s="115">
        <v>5.6332459703710581E-3</v>
      </c>
      <c r="W27" s="115">
        <v>5.8976200000000006E-2</v>
      </c>
      <c r="X27" s="115">
        <v>2.3293608894000002E-3</v>
      </c>
      <c r="Y27" s="115">
        <v>3.2340383158000001E-3</v>
      </c>
      <c r="Z27" s="115">
        <v>1.8256891692999999E-3</v>
      </c>
      <c r="AA27" s="115">
        <v>3.2318217817E-3</v>
      </c>
      <c r="AB27" s="115">
        <v>1.0620910156200002E-2</v>
      </c>
      <c r="AC27" s="115">
        <v>5.89764E-5</v>
      </c>
      <c r="AD27" s="115">
        <v>1.2981300000000001E-5</v>
      </c>
      <c r="AE27" s="97"/>
      <c r="AF27" s="115">
        <v>8680.2994350091994</v>
      </c>
      <c r="AG27" s="115" t="s">
        <v>348</v>
      </c>
      <c r="AH27" s="115">
        <v>0</v>
      </c>
      <c r="AI27" s="115">
        <v>0</v>
      </c>
      <c r="AJ27" s="115">
        <v>0</v>
      </c>
      <c r="AK27" s="115" t="s">
        <v>348</v>
      </c>
      <c r="AL27" s="75" t="s">
        <v>9</v>
      </c>
    </row>
    <row r="28" spans="1:38" ht="26.25" customHeight="1" thickBot="1" x14ac:dyDescent="0.3">
      <c r="A28" s="72" t="s">
        <v>113</v>
      </c>
      <c r="B28" s="72" t="s">
        <v>148</v>
      </c>
      <c r="C28" s="73" t="s">
        <v>131</v>
      </c>
      <c r="D28" s="74"/>
      <c r="E28" s="115">
        <v>0.52272271001658399</v>
      </c>
      <c r="F28" s="115">
        <v>8.3314925246120719E-2</v>
      </c>
      <c r="G28" s="115">
        <v>6.4055080619731503E-2</v>
      </c>
      <c r="H28" s="115">
        <v>2.8333148792458209E-4</v>
      </c>
      <c r="I28" s="115">
        <v>0.10793306915029546</v>
      </c>
      <c r="J28" s="115">
        <v>0.10793306915029546</v>
      </c>
      <c r="K28" s="115">
        <v>0.10793306915029546</v>
      </c>
      <c r="L28" s="115">
        <v>5.9352409100440172E-2</v>
      </c>
      <c r="M28" s="115">
        <v>0.62298584412643843</v>
      </c>
      <c r="N28" s="115">
        <v>3.5906590621261759E-2</v>
      </c>
      <c r="O28" s="115">
        <v>1.4053893779298347E-6</v>
      </c>
      <c r="P28" s="115">
        <v>1.3745958141691465E-4</v>
      </c>
      <c r="Q28" s="115">
        <v>2.7186852147104873E-6</v>
      </c>
      <c r="R28" s="115">
        <v>2.1340628334974828E-4</v>
      </c>
      <c r="S28" s="115">
        <v>1.4336127105370072E-4</v>
      </c>
      <c r="T28" s="115">
        <v>7.0029606289570791E-6</v>
      </c>
      <c r="U28" s="115">
        <v>2.6265916735613047E-6</v>
      </c>
      <c r="V28" s="115">
        <v>4.7002369500655922E-4</v>
      </c>
      <c r="W28" s="115">
        <v>6.9640000000000001E-4</v>
      </c>
      <c r="X28" s="115">
        <v>4.6442342639999999E-4</v>
      </c>
      <c r="Y28" s="115">
        <v>5.237325497000001E-4</v>
      </c>
      <c r="Z28" s="115">
        <v>4.0720968290000001E-4</v>
      </c>
      <c r="AA28" s="115">
        <v>4.3794796670000005E-4</v>
      </c>
      <c r="AB28" s="115">
        <v>1.8333136257000001E-3</v>
      </c>
      <c r="AC28" s="115">
        <v>6.9640000000000002E-7</v>
      </c>
      <c r="AD28" s="115">
        <v>5.8599999999999998E-7</v>
      </c>
      <c r="AE28" s="97"/>
      <c r="AF28" s="115">
        <v>1083.0976669423001</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1.7255640263492631</v>
      </c>
      <c r="F29" s="115">
        <v>0.13735942723463279</v>
      </c>
      <c r="G29" s="115">
        <v>0.11094598484624596</v>
      </c>
      <c r="H29" s="115">
        <v>3.8969075753802639E-4</v>
      </c>
      <c r="I29" s="115">
        <v>7.2092952386211134E-2</v>
      </c>
      <c r="J29" s="115">
        <v>7.2092952386211134E-2</v>
      </c>
      <c r="K29" s="115">
        <v>7.2092952386211134E-2</v>
      </c>
      <c r="L29" s="115">
        <v>3.6068138135638979E-2</v>
      </c>
      <c r="M29" s="115">
        <v>0.43444097592661712</v>
      </c>
      <c r="N29" s="115">
        <v>6.2149815270876334E-4</v>
      </c>
      <c r="O29" s="115">
        <v>2.1364786190741889E-6</v>
      </c>
      <c r="P29" s="115">
        <v>2.2627425486470602E-4</v>
      </c>
      <c r="Q29" s="115">
        <v>4.2714174080911144E-6</v>
      </c>
      <c r="R29" s="115">
        <v>3.6277483231675014E-4</v>
      </c>
      <c r="S29" s="115">
        <v>2.4327677367397827E-4</v>
      </c>
      <c r="T29" s="115">
        <v>8.5690119271557137E-6</v>
      </c>
      <c r="U29" s="115">
        <v>4.2698775780338501E-6</v>
      </c>
      <c r="V29" s="115">
        <v>7.6853176914437507E-4</v>
      </c>
      <c r="W29" s="115">
        <v>8.4673000000000005E-3</v>
      </c>
      <c r="X29" s="115">
        <v>1.209637819E-4</v>
      </c>
      <c r="Y29" s="115">
        <v>7.325029024000001E-4</v>
      </c>
      <c r="Z29" s="115">
        <v>8.1852159160000011E-4</v>
      </c>
      <c r="AA29" s="115">
        <v>1.8816588319999999E-4</v>
      </c>
      <c r="AB29" s="115">
        <v>1.8601541591000002E-3</v>
      </c>
      <c r="AC29" s="115">
        <v>1.4846999999999999E-6</v>
      </c>
      <c r="AD29" s="115">
        <v>1.4656E-6</v>
      </c>
      <c r="AE29" s="97"/>
      <c r="AF29" s="115">
        <v>1822.3834162648</v>
      </c>
      <c r="AG29" s="115" t="s">
        <v>348</v>
      </c>
      <c r="AH29" s="115">
        <v>0</v>
      </c>
      <c r="AI29" s="115">
        <v>0</v>
      </c>
      <c r="AJ29" s="115">
        <v>0</v>
      </c>
      <c r="AK29" s="115" t="s">
        <v>348</v>
      </c>
      <c r="AL29" s="75" t="s">
        <v>9</v>
      </c>
    </row>
    <row r="30" spans="1:38" ht="26.25" customHeight="1" thickBot="1" x14ac:dyDescent="0.3">
      <c r="A30" s="72" t="s">
        <v>113</v>
      </c>
      <c r="B30" s="72" t="s">
        <v>150</v>
      </c>
      <c r="C30" s="73" t="s">
        <v>48</v>
      </c>
      <c r="D30" s="74"/>
      <c r="E30" s="115">
        <v>6.9416920275308016E-3</v>
      </c>
      <c r="F30" s="115">
        <v>0.16023336459832177</v>
      </c>
      <c r="G30" s="115">
        <v>8.2066797206737665E-4</v>
      </c>
      <c r="H30" s="115">
        <v>6.7190821807218968E-5</v>
      </c>
      <c r="I30" s="115">
        <v>2.6231770683547875E-3</v>
      </c>
      <c r="J30" s="115">
        <v>2.6231770683547875E-3</v>
      </c>
      <c r="K30" s="115">
        <v>2.6231770683547875E-3</v>
      </c>
      <c r="L30" s="115">
        <v>4.067849462888333E-4</v>
      </c>
      <c r="M30" s="115">
        <v>0.76002746568629043</v>
      </c>
      <c r="N30" s="115">
        <v>5.3310837968391575E-2</v>
      </c>
      <c r="O30" s="115">
        <v>3.4130580094704836E-5</v>
      </c>
      <c r="P30" s="115">
        <v>1.1899685594976958E-5</v>
      </c>
      <c r="Q30" s="115">
        <v>4.103339860336883E-7</v>
      </c>
      <c r="R30" s="115">
        <v>1.5117290467098413E-4</v>
      </c>
      <c r="S30" s="115">
        <v>5.7826385082387997E-3</v>
      </c>
      <c r="T30" s="115">
        <v>2.3992231904140332E-4</v>
      </c>
      <c r="U30" s="115">
        <v>3.398208437495038E-5</v>
      </c>
      <c r="V30" s="115">
        <v>3.3877753901364856E-3</v>
      </c>
      <c r="W30" s="115">
        <v>9.436999999999999E-4</v>
      </c>
      <c r="X30" s="115">
        <v>1.43803596E-5</v>
      </c>
      <c r="Y30" s="115">
        <v>2.6363992600000001E-5</v>
      </c>
      <c r="Z30" s="115">
        <v>8.9877247999999988E-6</v>
      </c>
      <c r="AA30" s="115">
        <v>3.0857854999999998E-5</v>
      </c>
      <c r="AB30" s="115">
        <v>8.0589932E-5</v>
      </c>
      <c r="AC30" s="115">
        <v>9.4379999999999997E-7</v>
      </c>
      <c r="AD30" s="115">
        <v>9.4379999999999997E-7</v>
      </c>
      <c r="AE30" s="97"/>
      <c r="AF30" s="115">
        <v>59.873199682100001</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1.2626198973157086</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58.586118788100002</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4.5263428429020716E-2</v>
      </c>
      <c r="J32" s="115">
        <v>9.1029560625138131E-2</v>
      </c>
      <c r="K32" s="115">
        <v>0.11222404066318707</v>
      </c>
      <c r="L32" s="115">
        <v>9.2573498340071999E-3</v>
      </c>
      <c r="M32" s="115" t="s">
        <v>348</v>
      </c>
      <c r="N32" s="115">
        <v>0.38740017640862512</v>
      </c>
      <c r="O32" s="115">
        <v>1.6311474943324976E-3</v>
      </c>
      <c r="P32" s="115" t="s">
        <v>443</v>
      </c>
      <c r="Q32" s="115">
        <v>4.3985044536629702E-3</v>
      </c>
      <c r="R32" s="115">
        <v>0.14529071000702315</v>
      </c>
      <c r="S32" s="115">
        <v>3.19579763871337</v>
      </c>
      <c r="T32" s="115">
        <v>2.1881354008220871E-2</v>
      </c>
      <c r="U32" s="115">
        <v>2.244480813263742E-3</v>
      </c>
      <c r="V32" s="115">
        <v>0.91171920038017096</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3115.5288088885009</v>
      </c>
      <c r="AL32" s="75" t="s">
        <v>400</v>
      </c>
    </row>
    <row r="33" spans="1:38" ht="26.25" customHeight="1" thickBot="1" x14ac:dyDescent="0.3">
      <c r="A33" s="72" t="s">
        <v>113</v>
      </c>
      <c r="B33" s="72" t="s">
        <v>153</v>
      </c>
      <c r="C33" s="73" t="s">
        <v>51</v>
      </c>
      <c r="D33" s="74"/>
      <c r="E33" s="115" t="s">
        <v>348</v>
      </c>
      <c r="F33" s="115" t="s">
        <v>348</v>
      </c>
      <c r="G33" s="115" t="s">
        <v>348</v>
      </c>
      <c r="H33" s="115" t="s">
        <v>348</v>
      </c>
      <c r="I33" s="115">
        <v>1.4574349845641616E-2</v>
      </c>
      <c r="J33" s="115">
        <v>2.6989536751188169E-2</v>
      </c>
      <c r="K33" s="115">
        <v>5.3979073502376344E-2</v>
      </c>
      <c r="L33" s="115">
        <v>5.721781791251893E-4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3115.5288088885009</v>
      </c>
      <c r="AL33" s="75" t="s">
        <v>400</v>
      </c>
    </row>
    <row r="34" spans="1:38" ht="26.25" customHeight="1" thickBot="1" x14ac:dyDescent="0.3">
      <c r="A34" s="72" t="s">
        <v>111</v>
      </c>
      <c r="B34" s="72" t="s">
        <v>154</v>
      </c>
      <c r="C34" s="73" t="s">
        <v>52</v>
      </c>
      <c r="D34" s="74"/>
      <c r="E34" s="115">
        <v>0.1275683499999998</v>
      </c>
      <c r="F34" s="115">
        <v>1.1323129999999983E-2</v>
      </c>
      <c r="G34" s="115">
        <v>9.9417499999999853E-3</v>
      </c>
      <c r="H34" s="115">
        <v>1.7057949999999978E-5</v>
      </c>
      <c r="I34" s="115">
        <v>3.335195499999995E-3</v>
      </c>
      <c r="J34" s="115">
        <v>3.5047284999999949E-3</v>
      </c>
      <c r="K34" s="115">
        <v>3.7004239999999947E-3</v>
      </c>
      <c r="L34" s="115">
        <v>2.167877074999997E-3</v>
      </c>
      <c r="M34" s="115">
        <v>2.6047384999999961E-2</v>
      </c>
      <c r="N34" s="115" t="s">
        <v>443</v>
      </c>
      <c r="O34" s="115">
        <v>2.4383449999999967E-5</v>
      </c>
      <c r="P34" s="115" t="s">
        <v>443</v>
      </c>
      <c r="Q34" s="115" t="s">
        <v>443</v>
      </c>
      <c r="R34" s="115">
        <v>1.2170794999999983E-4</v>
      </c>
      <c r="S34" s="115">
        <v>4.1378609999999936E-3</v>
      </c>
      <c r="T34" s="115">
        <v>1.7037019999999973E-4</v>
      </c>
      <c r="U34" s="115">
        <v>2.4383449999999967E-5</v>
      </c>
      <c r="V34" s="115">
        <v>2.4341589999999965E-3</v>
      </c>
      <c r="W34" s="115" t="s">
        <v>443</v>
      </c>
      <c r="X34" s="115">
        <v>7.3045699999999889E-5</v>
      </c>
      <c r="Y34" s="115">
        <v>1.2170794999999983E-4</v>
      </c>
      <c r="Z34" s="115" t="s">
        <v>443</v>
      </c>
      <c r="AA34" s="115" t="s">
        <v>443</v>
      </c>
      <c r="AB34" s="115">
        <v>1.9475364999999972E-4</v>
      </c>
      <c r="AC34" s="115" t="s">
        <v>348</v>
      </c>
      <c r="AD34" s="115" t="s">
        <v>348</v>
      </c>
      <c r="AE34" s="97"/>
      <c r="AF34" s="122">
        <v>104.64999999999984</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4.9431814779658918E-2</v>
      </c>
      <c r="F36" s="115">
        <v>1.1981395549086305E-3</v>
      </c>
      <c r="G36" s="115">
        <v>1.2460651371049756E-3</v>
      </c>
      <c r="H36" s="115">
        <v>5.0048000836469075E-4</v>
      </c>
      <c r="I36" s="115">
        <v>6.8373830600119176E-4</v>
      </c>
      <c r="J36" s="115">
        <v>7.3257675642984831E-4</v>
      </c>
      <c r="K36" s="115">
        <v>7.3257675642984831E-4</v>
      </c>
      <c r="L36" s="115">
        <v>3.3068651715478197E-5</v>
      </c>
      <c r="M36" s="115">
        <v>2.6290605090566518E-3</v>
      </c>
      <c r="N36" s="115">
        <v>8.9004652650355408E-5</v>
      </c>
      <c r="O36" s="115">
        <v>6.8465117423350304E-6</v>
      </c>
      <c r="P36" s="115">
        <v>2.0539535227005092E-5</v>
      </c>
      <c r="Q36" s="115">
        <v>2.7386046969340121E-5</v>
      </c>
      <c r="R36" s="115">
        <v>3.4232558711675151E-5</v>
      </c>
      <c r="S36" s="115">
        <v>6.0249303332548263E-4</v>
      </c>
      <c r="T36" s="115">
        <v>6.8465117423350294E-4</v>
      </c>
      <c r="U36" s="115">
        <v>6.8465117423350302E-5</v>
      </c>
      <c r="V36" s="115">
        <v>8.2158140908020368E-4</v>
      </c>
      <c r="W36" s="115">
        <v>8.9004652650355408E-5</v>
      </c>
      <c r="X36" s="115">
        <v>1.3693023484670063E-6</v>
      </c>
      <c r="Y36" s="115">
        <v>6.8465117423350304E-6</v>
      </c>
      <c r="Z36" s="115">
        <v>6.8465117423350304E-6</v>
      </c>
      <c r="AA36" s="115">
        <v>6.8465117423350316E-7</v>
      </c>
      <c r="AB36" s="115">
        <v>1.574697700737057E-5</v>
      </c>
      <c r="AC36" s="115">
        <v>5.4772093938680243E-5</v>
      </c>
      <c r="AD36" s="115">
        <v>2.6016744620873116E-5</v>
      </c>
      <c r="AE36" s="97"/>
      <c r="AF36" s="122">
        <v>29.440000492040628</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12.691622103386809</v>
      </c>
      <c r="AI37" s="122" t="s">
        <v>348</v>
      </c>
      <c r="AJ37" s="122" t="s">
        <v>348</v>
      </c>
      <c r="AK37" s="122" t="s">
        <v>355</v>
      </c>
      <c r="AL37" s="75" t="s">
        <v>9</v>
      </c>
    </row>
    <row r="38" spans="1:38" ht="26.25" customHeight="1" thickBot="1" x14ac:dyDescent="0.3">
      <c r="A38" s="72" t="s">
        <v>111</v>
      </c>
      <c r="B38" s="72" t="s">
        <v>158</v>
      </c>
      <c r="C38" s="73" t="s">
        <v>258</v>
      </c>
      <c r="D38" s="80"/>
      <c r="E38" s="115">
        <v>1.2745808230323109E-2</v>
      </c>
      <c r="F38" s="115">
        <v>1.2117678312738337E-3</v>
      </c>
      <c r="G38" s="115">
        <v>6.8656872430651334E-4</v>
      </c>
      <c r="H38" s="115">
        <v>1.9827371157184903E-6</v>
      </c>
      <c r="I38" s="115">
        <v>1.0446639753631018E-3</v>
      </c>
      <c r="J38" s="115">
        <v>1.1112152467240371E-3</v>
      </c>
      <c r="K38" s="115">
        <v>1.5897015354411623E-3</v>
      </c>
      <c r="L38" s="115">
        <v>5.3123272150019019E-4</v>
      </c>
      <c r="M38" s="115">
        <v>4.2727007024246488E-3</v>
      </c>
      <c r="N38" s="115">
        <v>8.9872479335497299E-7</v>
      </c>
      <c r="O38" s="115">
        <v>3.7370971692670114E-6</v>
      </c>
      <c r="P38" s="115" t="s">
        <v>443</v>
      </c>
      <c r="Q38" s="115" t="s">
        <v>443</v>
      </c>
      <c r="R38" s="115">
        <v>1.4410516701713662E-5</v>
      </c>
      <c r="S38" s="115">
        <v>5.1909484707367629E-4</v>
      </c>
      <c r="T38" s="115">
        <v>1.9597549476157939E-5</v>
      </c>
      <c r="U38" s="115">
        <v>2.6408274945474359E-6</v>
      </c>
      <c r="V38" s="115">
        <v>3.0118611639629538E-4</v>
      </c>
      <c r="W38" s="115" t="s">
        <v>443</v>
      </c>
      <c r="X38" s="115">
        <v>7.9087147313000025E-6</v>
      </c>
      <c r="Y38" s="115">
        <v>1.3181220505274796E-5</v>
      </c>
      <c r="Z38" s="115" t="s">
        <v>348</v>
      </c>
      <c r="AA38" s="115" t="s">
        <v>348</v>
      </c>
      <c r="AB38" s="115">
        <v>2.1089935236574796E-5</v>
      </c>
      <c r="AC38" s="115" t="s">
        <v>443</v>
      </c>
      <c r="AD38" s="115" t="s">
        <v>348</v>
      </c>
      <c r="AE38" s="97"/>
      <c r="AF38" s="122">
        <v>11.282707596479188</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1.0716371338780026</v>
      </c>
      <c r="F39" s="115">
        <v>0.33238221478410707</v>
      </c>
      <c r="G39" s="115">
        <v>0.55051312354538762</v>
      </c>
      <c r="H39" s="115">
        <v>5.7689359000000023E-4</v>
      </c>
      <c r="I39" s="115">
        <v>0.11136434232985409</v>
      </c>
      <c r="J39" s="115">
        <v>0.1286711500298541</v>
      </c>
      <c r="K39" s="115">
        <v>0.12869283350985411</v>
      </c>
      <c r="L39" s="115">
        <v>5.8372861068874196E-2</v>
      </c>
      <c r="M39" s="115">
        <v>0.81203131988483079</v>
      </c>
      <c r="N39" s="115">
        <v>4.6595969214446677E-2</v>
      </c>
      <c r="O39" s="115">
        <v>8.7801014927290863E-4</v>
      </c>
      <c r="P39" s="115">
        <v>1.5435412398787265E-3</v>
      </c>
      <c r="Q39" s="115">
        <v>3.8353176358787273E-3</v>
      </c>
      <c r="R39" s="115">
        <v>5.7760851666164251E-2</v>
      </c>
      <c r="S39" s="115">
        <v>1.7357658385232851E-2</v>
      </c>
      <c r="T39" s="115">
        <v>0.72011824554616455</v>
      </c>
      <c r="U39" s="115">
        <v>1.1285412898096616E-3</v>
      </c>
      <c r="V39" s="115">
        <v>0.11117777241691472</v>
      </c>
      <c r="W39" s="115">
        <v>3.518667880000001E-2</v>
      </c>
      <c r="X39" s="115">
        <v>1.518859416620001E-4</v>
      </c>
      <c r="Y39" s="115">
        <v>2.6884564070000009E-4</v>
      </c>
      <c r="Z39" s="115">
        <v>8.320546106600005E-5</v>
      </c>
      <c r="AA39" s="115">
        <v>6.5945804470000035E-5</v>
      </c>
      <c r="AB39" s="115">
        <v>5.6988284789800025E-4</v>
      </c>
      <c r="AC39" s="115">
        <v>1.2690419924000001E-3</v>
      </c>
      <c r="AD39" s="115">
        <v>5.2734755358740037E-4</v>
      </c>
      <c r="AE39" s="97"/>
      <c r="AF39" s="122">
        <v>5764.7917600000019</v>
      </c>
      <c r="AG39" s="122">
        <v>3.0976400000000019</v>
      </c>
      <c r="AH39" s="122">
        <v>9425.9070787872624</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2.2192248501053418</v>
      </c>
      <c r="F41" s="115">
        <v>0.76125386984590648</v>
      </c>
      <c r="G41" s="115">
        <v>1.7776109558926581</v>
      </c>
      <c r="H41" s="115">
        <v>3.1259747547804488E-3</v>
      </c>
      <c r="I41" s="115">
        <v>0.57499843954980578</v>
      </c>
      <c r="J41" s="115">
        <v>0.57605814364439312</v>
      </c>
      <c r="K41" s="115">
        <v>0.63516839830254312</v>
      </c>
      <c r="L41" s="115">
        <v>3.7416132814663702E-2</v>
      </c>
      <c r="M41" s="115">
        <v>6.6342463776453231</v>
      </c>
      <c r="N41" s="115">
        <v>0.11939656094923264</v>
      </c>
      <c r="O41" s="115">
        <v>1.4097699210510641E-3</v>
      </c>
      <c r="P41" s="115">
        <v>9.0043288256364973E-3</v>
      </c>
      <c r="Q41" s="115">
        <v>4.8290903846039731E-3</v>
      </c>
      <c r="R41" s="115">
        <v>1.6386224910475995E-2</v>
      </c>
      <c r="S41" s="115">
        <v>2.5869062672617519E-2</v>
      </c>
      <c r="T41" s="115">
        <v>1.2093947951265742E-2</v>
      </c>
      <c r="U41" s="115">
        <v>2.9491746190910169E-3</v>
      </c>
      <c r="V41" s="115">
        <v>0.25532294834685693</v>
      </c>
      <c r="W41" s="115">
        <v>1.1683775518570927</v>
      </c>
      <c r="X41" s="115">
        <v>0.28842120122529558</v>
      </c>
      <c r="Y41" s="115">
        <v>0.45843307743957057</v>
      </c>
      <c r="Z41" s="115">
        <v>0.17303893806226331</v>
      </c>
      <c r="AA41" s="115">
        <v>0.14000112964947414</v>
      </c>
      <c r="AB41" s="115">
        <v>1.0598943463766037</v>
      </c>
      <c r="AC41" s="115">
        <v>8.1113366586952761E-4</v>
      </c>
      <c r="AD41" s="115">
        <v>0.1933179739940748</v>
      </c>
      <c r="AE41" s="97"/>
      <c r="AF41" s="122">
        <v>9808.7189200000048</v>
      </c>
      <c r="AG41" s="122">
        <v>1135.0546831283434</v>
      </c>
      <c r="AH41" s="122">
        <v>21030.464000000014</v>
      </c>
      <c r="AI41" s="122">
        <v>94.334157608978856</v>
      </c>
      <c r="AJ41" s="122" t="s">
        <v>348</v>
      </c>
      <c r="AK41" s="122" t="s">
        <v>355</v>
      </c>
      <c r="AL41" s="75" t="s">
        <v>9</v>
      </c>
    </row>
    <row r="42" spans="1:38" ht="26.25" customHeight="1" thickBot="1" x14ac:dyDescent="0.3">
      <c r="A42" s="72" t="s">
        <v>111</v>
      </c>
      <c r="B42" s="72" t="s">
        <v>162</v>
      </c>
      <c r="C42" s="73" t="s">
        <v>54</v>
      </c>
      <c r="D42" s="74"/>
      <c r="E42" s="115">
        <v>2.0500236736123315E-3</v>
      </c>
      <c r="F42" s="115">
        <v>0.11600790695386018</v>
      </c>
      <c r="G42" s="115">
        <v>2.2800378081000387E-4</v>
      </c>
      <c r="H42" s="115">
        <v>6.1925598309077059E-6</v>
      </c>
      <c r="I42" s="115">
        <v>3.4040533057170917E-4</v>
      </c>
      <c r="J42" s="115">
        <v>3.5213111370342915E-4</v>
      </c>
      <c r="K42" s="115">
        <v>3.6525352279230913E-4</v>
      </c>
      <c r="L42" s="115">
        <v>3.2465056741815492E-5</v>
      </c>
      <c r="M42" s="115">
        <v>0.24003628892638626</v>
      </c>
      <c r="N42" s="115">
        <v>1.4713038754919701E-2</v>
      </c>
      <c r="O42" s="115">
        <v>4.0791211636400641E-6</v>
      </c>
      <c r="P42" s="115" t="s">
        <v>443</v>
      </c>
      <c r="Q42" s="115" t="s">
        <v>443</v>
      </c>
      <c r="R42" s="115">
        <v>4.212657162902593E-5</v>
      </c>
      <c r="S42" s="115">
        <v>1.1531616479142272E-3</v>
      </c>
      <c r="T42" s="115">
        <v>3.0198662279425235E-5</v>
      </c>
      <c r="U42" s="115">
        <v>3.8000630135000639E-6</v>
      </c>
      <c r="V42" s="115">
        <v>5.5704826895499834E-4</v>
      </c>
      <c r="W42" s="115" t="s">
        <v>443</v>
      </c>
      <c r="X42" s="115">
        <v>1.0819170595670126E-5</v>
      </c>
      <c r="Y42" s="115">
        <v>1.1887335763670126E-5</v>
      </c>
      <c r="Z42" s="115" t="s">
        <v>348</v>
      </c>
      <c r="AA42" s="115" t="s">
        <v>348</v>
      </c>
      <c r="AB42" s="115">
        <v>2.2706506359340253E-5</v>
      </c>
      <c r="AC42" s="115" t="s">
        <v>443</v>
      </c>
      <c r="AD42" s="115" t="s">
        <v>348</v>
      </c>
      <c r="AE42" s="97"/>
      <c r="AF42" s="122">
        <v>16.63439583529518</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2.423886638666768E-3</v>
      </c>
      <c r="F44" s="115">
        <v>1.513740632860274E-2</v>
      </c>
      <c r="G44" s="115">
        <v>1.8009547979306852E-4</v>
      </c>
      <c r="H44" s="115">
        <v>5.506768332697584E-7</v>
      </c>
      <c r="I44" s="115">
        <v>4.9806372445367541E-4</v>
      </c>
      <c r="J44" s="115">
        <v>5.0810990599213708E-4</v>
      </c>
      <c r="K44" s="115">
        <v>6.0960301676136791E-4</v>
      </c>
      <c r="L44" s="115">
        <v>1.1940771449213981E-4</v>
      </c>
      <c r="M44" s="115">
        <v>3.3270301416005371E-2</v>
      </c>
      <c r="N44" s="115">
        <v>1.7461048669687596E-3</v>
      </c>
      <c r="O44" s="115">
        <v>2.4919013628502634E-6</v>
      </c>
      <c r="P44" s="115" t="s">
        <v>443</v>
      </c>
      <c r="Q44" s="115" t="s">
        <v>443</v>
      </c>
      <c r="R44" s="115">
        <v>7.9210045036897804E-6</v>
      </c>
      <c r="S44" s="115">
        <v>3.3355749291175249E-4</v>
      </c>
      <c r="T44" s="115">
        <v>1.0000173371374922E-5</v>
      </c>
      <c r="U44" s="115">
        <v>1.039583780742572E-6</v>
      </c>
      <c r="V44" s="115">
        <v>1.9327728844118017E-4</v>
      </c>
      <c r="W44" s="115" t="s">
        <v>443</v>
      </c>
      <c r="X44" s="115">
        <v>3.5697701782277144E-6</v>
      </c>
      <c r="Y44" s="115">
        <v>4.7469747077128564E-6</v>
      </c>
      <c r="Z44" s="115" t="s">
        <v>348</v>
      </c>
      <c r="AA44" s="115" t="s">
        <v>348</v>
      </c>
      <c r="AB44" s="115">
        <v>8.3167448859405738E-6</v>
      </c>
      <c r="AC44" s="115" t="s">
        <v>443</v>
      </c>
      <c r="AD44" s="115" t="s">
        <v>348</v>
      </c>
      <c r="AE44" s="97"/>
      <c r="AF44" s="122">
        <v>4.4872073016688088</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1.0068355863761131E-4</v>
      </c>
      <c r="F47" s="115">
        <v>1.4158837237456011E-5</v>
      </c>
      <c r="G47" s="115">
        <v>5.8672297981292829E-6</v>
      </c>
      <c r="H47" s="115">
        <v>1.6378312644268076E-8</v>
      </c>
      <c r="I47" s="115">
        <v>1.1802648076576577E-5</v>
      </c>
      <c r="J47" s="115">
        <v>9.0678483491326783E-5</v>
      </c>
      <c r="K47" s="115">
        <v>6.7687917843729805E-4</v>
      </c>
      <c r="L47" s="115">
        <v>5.2786730281218143E-6</v>
      </c>
      <c r="M47" s="115">
        <v>4.8477557057701877E-5</v>
      </c>
      <c r="N47" s="115">
        <v>5.3719135331004785E-8</v>
      </c>
      <c r="O47" s="115">
        <v>1.2728597862544495E-6</v>
      </c>
      <c r="P47" s="115" t="s">
        <v>443</v>
      </c>
      <c r="Q47" s="115" t="s">
        <v>443</v>
      </c>
      <c r="R47" s="115">
        <v>1.4927444241460974E-6</v>
      </c>
      <c r="S47" s="115">
        <v>1.3751887540746784E-4</v>
      </c>
      <c r="T47" s="115">
        <v>1.5140882784476496E-6</v>
      </c>
      <c r="U47" s="115">
        <v>2.2576941148903593E-8</v>
      </c>
      <c r="V47" s="115">
        <v>4.6993773773783601E-5</v>
      </c>
      <c r="W47" s="115" t="s">
        <v>443</v>
      </c>
      <c r="X47" s="115">
        <v>6.396402709639425E-8</v>
      </c>
      <c r="Y47" s="115">
        <v>1.0772886636779993E-7</v>
      </c>
      <c r="Z47" s="115" t="s">
        <v>348</v>
      </c>
      <c r="AA47" s="115" t="s">
        <v>348</v>
      </c>
      <c r="AB47" s="115">
        <v>1.7169289346419418E-7</v>
      </c>
      <c r="AC47" s="115" t="s">
        <v>443</v>
      </c>
      <c r="AD47" s="115" t="s">
        <v>348</v>
      </c>
      <c r="AE47" s="97"/>
      <c r="AF47" s="122">
        <v>9.639374729410996E-2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348</v>
      </c>
      <c r="F48" s="115">
        <v>5.786056639999987E-4</v>
      </c>
      <c r="G48" s="115" t="s">
        <v>348</v>
      </c>
      <c r="H48" s="115" t="s">
        <v>348</v>
      </c>
      <c r="I48" s="115" t="s">
        <v>348</v>
      </c>
      <c r="J48" s="115" t="s">
        <v>348</v>
      </c>
      <c r="K48" s="115" t="s">
        <v>348</v>
      </c>
      <c r="L48" s="115" t="s">
        <v>348</v>
      </c>
      <c r="M48" s="115" t="s">
        <v>348</v>
      </c>
      <c r="N48" s="115" t="s">
        <v>348</v>
      </c>
      <c r="O48" s="115" t="s">
        <v>348</v>
      </c>
      <c r="P48" s="115" t="s">
        <v>348</v>
      </c>
      <c r="Q48" s="115" t="s">
        <v>348</v>
      </c>
      <c r="R48" s="115" t="s">
        <v>348</v>
      </c>
      <c r="S48" s="115" t="s">
        <v>348</v>
      </c>
      <c r="T48" s="115" t="s">
        <v>348</v>
      </c>
      <c r="U48" s="115" t="s">
        <v>348</v>
      </c>
      <c r="V48" s="115" t="s">
        <v>348</v>
      </c>
      <c r="W48" s="115" t="s">
        <v>348</v>
      </c>
      <c r="X48" s="115" t="s">
        <v>348</v>
      </c>
      <c r="Y48" s="115" t="s">
        <v>348</v>
      </c>
      <c r="Z48" s="115" t="s">
        <v>348</v>
      </c>
      <c r="AA48" s="115" t="s">
        <v>348</v>
      </c>
      <c r="AB48" s="115" t="s">
        <v>348</v>
      </c>
      <c r="AC48" s="115" t="s">
        <v>348</v>
      </c>
      <c r="AD48" s="115" t="s">
        <v>348</v>
      </c>
      <c r="AE48" s="97"/>
      <c r="AF48" s="122" t="s">
        <v>444</v>
      </c>
      <c r="AG48" s="122" t="s">
        <v>444</v>
      </c>
      <c r="AH48" s="122" t="s">
        <v>444</v>
      </c>
      <c r="AI48" s="122" t="s">
        <v>444</v>
      </c>
      <c r="AJ48" s="122" t="s">
        <v>444</v>
      </c>
      <c r="AK48" s="122" t="s">
        <v>355</v>
      </c>
      <c r="AL48" s="75" t="s">
        <v>323</v>
      </c>
    </row>
    <row r="49" spans="1:38" ht="26.25" customHeight="1" thickBot="1" x14ac:dyDescent="0.3">
      <c r="A49" s="72" t="s">
        <v>106</v>
      </c>
      <c r="B49" s="72" t="s">
        <v>169</v>
      </c>
      <c r="C49" s="73" t="s">
        <v>60</v>
      </c>
      <c r="D49" s="74"/>
      <c r="E49" s="115">
        <v>4.0860000000000001E-4</v>
      </c>
      <c r="F49" s="115">
        <v>3.4958000000000003E-3</v>
      </c>
      <c r="G49" s="115">
        <v>3.6320000000000005E-4</v>
      </c>
      <c r="H49" s="115">
        <v>6.2651999999999999E-2</v>
      </c>
      <c r="I49" s="115">
        <v>2.7694000000000003E-2</v>
      </c>
      <c r="J49" s="115">
        <v>6.628400000000001E-2</v>
      </c>
      <c r="K49" s="115">
        <v>0.15753800000000001</v>
      </c>
      <c r="L49" s="115">
        <v>1.357006E-2</v>
      </c>
      <c r="M49" s="115">
        <v>0.20884000000000003</v>
      </c>
      <c r="N49" s="115">
        <v>0.17251999999999998</v>
      </c>
      <c r="O49" s="115">
        <v>3.1779999999999998E-3</v>
      </c>
      <c r="P49" s="115">
        <v>5.4479999999999997E-3</v>
      </c>
      <c r="Q49" s="115">
        <v>5.9020000000000001E-3</v>
      </c>
      <c r="R49" s="115">
        <v>7.7179999999999999E-2</v>
      </c>
      <c r="S49" s="115">
        <v>2.1791999999999999E-2</v>
      </c>
      <c r="T49" s="115">
        <v>5.4480000000000001E-2</v>
      </c>
      <c r="U49" s="115">
        <v>7.2639999999999996E-3</v>
      </c>
      <c r="V49" s="115">
        <v>9.9879999999999997E-2</v>
      </c>
      <c r="W49" s="115">
        <v>1.3619999999999999</v>
      </c>
      <c r="X49" s="115">
        <v>7.2639999999999996E-2</v>
      </c>
      <c r="Y49" s="115">
        <v>9.0799999999999992E-2</v>
      </c>
      <c r="Z49" s="115">
        <v>4.5399999999999996E-2</v>
      </c>
      <c r="AA49" s="115">
        <v>3.1780000000000003E-2</v>
      </c>
      <c r="AB49" s="115">
        <v>0.24062</v>
      </c>
      <c r="AC49" s="115" t="s">
        <v>443</v>
      </c>
      <c r="AD49" s="115" t="s">
        <v>443</v>
      </c>
      <c r="AE49" s="97"/>
      <c r="AF49" s="122" t="s">
        <v>348</v>
      </c>
      <c r="AG49" s="122" t="s">
        <v>348</v>
      </c>
      <c r="AH49" s="122" t="s">
        <v>348</v>
      </c>
      <c r="AI49" s="122" t="s">
        <v>348</v>
      </c>
      <c r="AJ49" s="122" t="s">
        <v>348</v>
      </c>
      <c r="AK49" s="122">
        <v>0.45399999999999996</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0.43237323636406921</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0.96392913543653447</v>
      </c>
      <c r="AL53" s="75" t="s">
        <v>322</v>
      </c>
    </row>
    <row r="54" spans="1:38" ht="37.5" customHeight="1" thickBot="1" x14ac:dyDescent="0.3">
      <c r="A54" s="72" t="s">
        <v>106</v>
      </c>
      <c r="B54" s="76" t="s">
        <v>172</v>
      </c>
      <c r="C54" s="79" t="s">
        <v>267</v>
      </c>
      <c r="D54" s="81"/>
      <c r="E54" s="115" t="s">
        <v>348</v>
      </c>
      <c r="F54" s="115">
        <v>0.69408200601332071</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32226.5150821034</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2.3496278234808265E-2</v>
      </c>
      <c r="J61" s="115">
        <v>0.2349627823480826</v>
      </c>
      <c r="K61" s="115">
        <v>0.78601167897738455</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63111.567354965591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1.8597037376409311</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960324</v>
      </c>
      <c r="AL82" s="75" t="s">
        <v>347</v>
      </c>
    </row>
    <row r="83" spans="1:38" ht="26.25" customHeight="1" thickBot="1" x14ac:dyDescent="0.3">
      <c r="A83" s="72" t="s">
        <v>104</v>
      </c>
      <c r="B83" s="85" t="s">
        <v>202</v>
      </c>
      <c r="C83" s="86" t="s">
        <v>66</v>
      </c>
      <c r="D83" s="74"/>
      <c r="E83" s="115" t="s">
        <v>443</v>
      </c>
      <c r="F83" s="115">
        <v>9.0686924307692321E-4</v>
      </c>
      <c r="G83" s="115" t="s">
        <v>443</v>
      </c>
      <c r="H83" s="115" t="s">
        <v>348</v>
      </c>
      <c r="I83" s="115">
        <v>2.267173107692308E-4</v>
      </c>
      <c r="J83" s="115">
        <v>1.7003798307692311E-3</v>
      </c>
      <c r="K83" s="115">
        <v>7.9351058769230789E-3</v>
      </c>
      <c r="L83" s="115">
        <v>1.2922886713846157E-5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2.0749482121452485</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0.11117959045200003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960324</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0.57719861799999994</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4.4663035808755348E-3</v>
      </c>
      <c r="F91" s="115">
        <v>1.1866910943526317E-2</v>
      </c>
      <c r="G91" s="115">
        <v>1.8414150624530244E-3</v>
      </c>
      <c r="H91" s="115">
        <v>1.0175140581742608E-2</v>
      </c>
      <c r="I91" s="115">
        <v>7.6785400163907169E-2</v>
      </c>
      <c r="J91" s="115">
        <v>8.6564018246924307E-2</v>
      </c>
      <c r="K91" s="115">
        <v>8.8583736988122719E-2</v>
      </c>
      <c r="L91" s="115">
        <v>2.9789869414017508E-4</v>
      </c>
      <c r="M91" s="115">
        <v>0.13655365865666966</v>
      </c>
      <c r="N91" s="115">
        <v>0.16006930264268943</v>
      </c>
      <c r="O91" s="115">
        <v>1.5683506345888807E-2</v>
      </c>
      <c r="P91" s="115">
        <v>3.5487470393396416E-4</v>
      </c>
      <c r="Q91" s="115">
        <v>2.8675393501273081E-4</v>
      </c>
      <c r="R91" s="115">
        <v>1.2394181064149239E-2</v>
      </c>
      <c r="S91" s="115">
        <v>0.46917340751498382</v>
      </c>
      <c r="T91" s="115">
        <v>2.7713582395367871E-2</v>
      </c>
      <c r="U91" s="115">
        <v>2.1815736992622167E-3</v>
      </c>
      <c r="V91" s="115">
        <v>0.27107830955209089</v>
      </c>
      <c r="W91" s="115">
        <v>2.451841104034363E-4</v>
      </c>
      <c r="X91" s="115">
        <v>2.7215436254781434E-4</v>
      </c>
      <c r="Y91" s="115">
        <v>1.1033284968154635E-4</v>
      </c>
      <c r="Z91" s="115">
        <v>1.1033284968154635E-4</v>
      </c>
      <c r="AA91" s="115">
        <v>1.1033284968154635E-4</v>
      </c>
      <c r="AB91" s="115">
        <v>6.0315291159245335E-4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9.0666569982633116E-2</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7.1412084142978555E-5</v>
      </c>
      <c r="F99" s="115">
        <v>2.3656230652078442E-3</v>
      </c>
      <c r="G99" s="115" t="s">
        <v>348</v>
      </c>
      <c r="H99" s="115">
        <v>2.1627852931920297E-3</v>
      </c>
      <c r="I99" s="115">
        <v>5.1249999999999999E-5</v>
      </c>
      <c r="J99" s="115">
        <v>7.8750000000000003E-5</v>
      </c>
      <c r="K99" s="115">
        <v>1.7249999999999999E-4</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0.125</v>
      </c>
      <c r="AL99" s="75" t="s">
        <v>351</v>
      </c>
    </row>
    <row r="100" spans="1:38" ht="26.25" customHeight="1" thickBot="1" x14ac:dyDescent="0.3">
      <c r="A100" s="72" t="s">
        <v>108</v>
      </c>
      <c r="B100" s="72" t="s">
        <v>211</v>
      </c>
      <c r="C100" s="73" t="s">
        <v>376</v>
      </c>
      <c r="D100" s="88"/>
      <c r="E100" s="115">
        <v>1.6165393522863801E-4</v>
      </c>
      <c r="F100" s="115">
        <v>3.8313849946878106E-3</v>
      </c>
      <c r="G100" s="115" t="s">
        <v>348</v>
      </c>
      <c r="H100" s="115">
        <v>3.0327755824364933E-3</v>
      </c>
      <c r="I100" s="115">
        <v>6.5939999999999995E-5</v>
      </c>
      <c r="J100" s="115">
        <v>9.9060000000000031E-5</v>
      </c>
      <c r="K100" s="115">
        <v>2.1631999999999999E-4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0.373</v>
      </c>
      <c r="AL100" s="75" t="s">
        <v>351</v>
      </c>
    </row>
    <row r="101" spans="1:38" ht="26.25" customHeight="1" thickBot="1" x14ac:dyDescent="0.3">
      <c r="A101" s="72" t="s">
        <v>108</v>
      </c>
      <c r="B101" s="72" t="s">
        <v>213</v>
      </c>
      <c r="C101" s="73" t="s">
        <v>253</v>
      </c>
      <c r="D101" s="88"/>
      <c r="E101" s="115">
        <v>2.397533288758119E-6</v>
      </c>
      <c r="F101" s="115">
        <v>2.743200157577106E-5</v>
      </c>
      <c r="G101" s="115" t="s">
        <v>348</v>
      </c>
      <c r="H101" s="115">
        <v>8.5292394841992322E-5</v>
      </c>
      <c r="I101" s="115">
        <v>2.3999999999999999E-6</v>
      </c>
      <c r="J101" s="115">
        <v>7.1999999999999997E-6</v>
      </c>
      <c r="K101" s="115">
        <v>1.6800000000000005E-5</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0.12</v>
      </c>
      <c r="AL101" s="75" t="s">
        <v>351</v>
      </c>
    </row>
    <row r="102" spans="1:38" ht="26.25" customHeight="1" thickBot="1" x14ac:dyDescent="0.3">
      <c r="A102" s="72" t="s">
        <v>108</v>
      </c>
      <c r="B102" s="72" t="s">
        <v>214</v>
      </c>
      <c r="C102" s="73" t="s">
        <v>377</v>
      </c>
      <c r="D102" s="88"/>
      <c r="E102" s="115">
        <v>1.0331354217158978E-7</v>
      </c>
      <c r="F102" s="115">
        <v>1.0898599035369107E-6</v>
      </c>
      <c r="G102" s="115" t="s">
        <v>348</v>
      </c>
      <c r="H102" s="115">
        <v>1.0071081109741476E-5</v>
      </c>
      <c r="I102" s="115">
        <v>1.2E-8</v>
      </c>
      <c r="J102" s="115">
        <v>2.8000000000000002E-7</v>
      </c>
      <c r="K102" s="115">
        <v>2.1000000000000002E-6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2E-3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2.5417785205479452E-7</v>
      </c>
      <c r="F104" s="115">
        <v>2.9144383561643839E-6</v>
      </c>
      <c r="G104" s="115" t="s">
        <v>348</v>
      </c>
      <c r="H104" s="115">
        <v>5.2796451945205488E-6</v>
      </c>
      <c r="I104" s="115">
        <v>1.0000000000000001E-7</v>
      </c>
      <c r="J104" s="115">
        <v>2.9999999999999999E-7</v>
      </c>
      <c r="K104" s="115">
        <v>7.0000000000000007E-7</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5.0000000000000001E-3</v>
      </c>
      <c r="AL104" s="75" t="s">
        <v>351</v>
      </c>
    </row>
    <row r="105" spans="1:38" ht="26.25" customHeight="1" thickBot="1" x14ac:dyDescent="0.3">
      <c r="A105" s="72" t="s">
        <v>108</v>
      </c>
      <c r="B105" s="72" t="s">
        <v>307</v>
      </c>
      <c r="C105" s="73" t="s">
        <v>256</v>
      </c>
      <c r="D105" s="88"/>
      <c r="E105" s="115">
        <v>1.9084956103500766E-6</v>
      </c>
      <c r="F105" s="115">
        <v>2.4092789041095891E-5</v>
      </c>
      <c r="G105" s="115" t="s">
        <v>348</v>
      </c>
      <c r="H105" s="115">
        <v>4.8662962130898026E-5</v>
      </c>
      <c r="I105" s="115">
        <v>5.6000000000000004E-7</v>
      </c>
      <c r="J105" s="115">
        <v>8.8000000000000004E-7</v>
      </c>
      <c r="K105" s="115">
        <v>1.9199999999999998E-6</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4.0000000000000001E-3</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4.656392251535968E-7</v>
      </c>
      <c r="F107" s="115">
        <v>1.1055E-5</v>
      </c>
      <c r="G107" s="115" t="s">
        <v>348</v>
      </c>
      <c r="H107" s="115">
        <v>1.856989323113706E-5</v>
      </c>
      <c r="I107" s="115">
        <v>2.0100000000000001E-7</v>
      </c>
      <c r="J107" s="115">
        <v>2.6799999999999998E-6</v>
      </c>
      <c r="K107" s="115">
        <v>1.273E-5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6.7000000000000004E-2</v>
      </c>
      <c r="AL107" s="75" t="s">
        <v>351</v>
      </c>
    </row>
    <row r="108" spans="1:38" ht="26.25" customHeight="1" thickBot="1" x14ac:dyDescent="0.3">
      <c r="A108" s="72" t="s">
        <v>108</v>
      </c>
      <c r="B108" s="72" t="s">
        <v>309</v>
      </c>
      <c r="C108" s="73" t="s">
        <v>379</v>
      </c>
      <c r="D108" s="88"/>
      <c r="E108" s="115">
        <v>2.576812662746632E-6</v>
      </c>
      <c r="F108" s="115">
        <v>5.5727999999999992E-5</v>
      </c>
      <c r="G108" s="115" t="s">
        <v>348</v>
      </c>
      <c r="H108" s="115">
        <v>5.4581683243563775E-5</v>
      </c>
      <c r="I108" s="115">
        <v>1.032E-6</v>
      </c>
      <c r="J108" s="115">
        <v>1.0319999999999999E-5</v>
      </c>
      <c r="K108" s="115">
        <v>2.0639999999999999E-5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0.51600000000000001</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4.0382672834798948E-7</v>
      </c>
      <c r="F110" s="115">
        <v>4.3247999999999997E-5</v>
      </c>
      <c r="G110" s="115" t="s">
        <v>348</v>
      </c>
      <c r="H110" s="115">
        <v>9.4825976671813199E-6</v>
      </c>
      <c r="I110" s="115">
        <v>1.844E-6</v>
      </c>
      <c r="J110" s="115">
        <v>1.2680000000000001E-5</v>
      </c>
      <c r="K110" s="115">
        <v>1.272E-5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0.09</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3.1893783999999994E-3</v>
      </c>
      <c r="F112" s="115" t="s">
        <v>443</v>
      </c>
      <c r="G112" s="115" t="s">
        <v>348</v>
      </c>
      <c r="H112" s="115">
        <v>6.7774290999999993E-3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79734.459999999992</v>
      </c>
      <c r="AL112" s="75" t="s">
        <v>433</v>
      </c>
    </row>
    <row r="113" spans="1:38" ht="26.25" customHeight="1" thickBot="1" x14ac:dyDescent="0.3">
      <c r="A113" s="72" t="s">
        <v>118</v>
      </c>
      <c r="B113" s="89" t="s">
        <v>230</v>
      </c>
      <c r="C113" s="90" t="s">
        <v>124</v>
      </c>
      <c r="D113" s="74"/>
      <c r="E113" s="115">
        <v>1.3604918797151262E-3</v>
      </c>
      <c r="F113" s="115" t="s">
        <v>443</v>
      </c>
      <c r="G113" s="115" t="s">
        <v>348</v>
      </c>
      <c r="H113" s="115">
        <v>3.2689982232159678E-3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14756.887219800128</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3.2445086445396201E-3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19255.409773078023</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5.2169799999999996E-5</v>
      </c>
      <c r="J119" s="115">
        <v>9.234229E-4</v>
      </c>
      <c r="K119" s="115">
        <v>9.234229E-4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608.66</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5.2344760000000001E-4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608.66</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v>1.5529500000000001E-4</v>
      </c>
      <c r="F128" s="115">
        <v>8.555E-7</v>
      </c>
      <c r="G128" s="115">
        <v>1.2615E-5</v>
      </c>
      <c r="H128" s="115">
        <v>4.3500000000000002E-7</v>
      </c>
      <c r="I128" s="115">
        <v>4.3500000000000002E-7</v>
      </c>
      <c r="J128" s="115">
        <v>4.3500000000000002E-7</v>
      </c>
      <c r="K128" s="115">
        <v>4.3500000000000002E-7</v>
      </c>
      <c r="L128" s="115">
        <v>1.5225000000000002E-8</v>
      </c>
      <c r="M128" s="115">
        <v>5.9450000000000007E-6</v>
      </c>
      <c r="N128" s="115">
        <v>8.4100000000000008E-6</v>
      </c>
      <c r="O128" s="115">
        <v>6.6700000000000003E-7</v>
      </c>
      <c r="P128" s="115">
        <v>2.7260000000000002E-6</v>
      </c>
      <c r="Q128" s="115">
        <v>8.990000000000001E-7</v>
      </c>
      <c r="R128" s="115">
        <v>2.3780000000000004E-6</v>
      </c>
      <c r="S128" s="115">
        <v>1.9865E-6</v>
      </c>
      <c r="T128" s="115">
        <v>3.1320000000000003E-6</v>
      </c>
      <c r="U128" s="115">
        <v>1.6965000000000002E-6</v>
      </c>
      <c r="V128" s="115">
        <v>3.5525000000000003E-6</v>
      </c>
      <c r="W128" s="115">
        <v>7.6125000000000004E-6</v>
      </c>
      <c r="X128" s="115">
        <v>1.2179999999999999E-9</v>
      </c>
      <c r="Y128" s="115">
        <v>2.5955E-9</v>
      </c>
      <c r="Z128" s="115">
        <v>1.3775000000000001E-9</v>
      </c>
      <c r="AA128" s="115">
        <v>1.682E-9</v>
      </c>
      <c r="AB128" s="115">
        <v>6.8729999999999997E-9</v>
      </c>
      <c r="AC128" s="115">
        <v>6.5540000000000003E-6</v>
      </c>
      <c r="AD128" s="115">
        <v>4.9299999999999995E-10</v>
      </c>
      <c r="AE128" s="97"/>
      <c r="AF128" s="122" t="s">
        <v>348</v>
      </c>
      <c r="AG128" s="122" t="s">
        <v>348</v>
      </c>
      <c r="AH128" s="122" t="s">
        <v>348</v>
      </c>
      <c r="AI128" s="122" t="s">
        <v>348</v>
      </c>
      <c r="AJ128" s="122" t="s">
        <v>348</v>
      </c>
      <c r="AK128" s="122">
        <v>0.14499999999999999</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v>1.8564000000000002E-3</v>
      </c>
      <c r="F131" s="115">
        <v>4.9980000000000001E-4</v>
      </c>
      <c r="G131" s="115">
        <v>2.2848000000000004E-4</v>
      </c>
      <c r="H131" s="115">
        <v>6.4260000000000008E-6</v>
      </c>
      <c r="I131" s="115">
        <v>2.8917000000000006E-6</v>
      </c>
      <c r="J131" s="115">
        <v>7.7112000000000003E-5</v>
      </c>
      <c r="K131" s="115">
        <v>1.071E-4</v>
      </c>
      <c r="L131" s="115">
        <v>2.4632999999999998E-6</v>
      </c>
      <c r="M131" s="115">
        <v>1.4280000000000002E-5</v>
      </c>
      <c r="N131" s="115">
        <v>6.4259999999999998E-5</v>
      </c>
      <c r="O131" s="115">
        <v>2.1420000000000002E-5</v>
      </c>
      <c r="P131" s="115">
        <v>2.3562E-2</v>
      </c>
      <c r="Q131" s="115">
        <v>1.428E-4</v>
      </c>
      <c r="R131" s="115">
        <v>3.57E-5</v>
      </c>
      <c r="S131" s="115">
        <v>2.142E-4</v>
      </c>
      <c r="T131" s="115">
        <v>2.8560000000000004E-5</v>
      </c>
      <c r="U131" s="115" t="s">
        <v>443</v>
      </c>
      <c r="V131" s="115">
        <v>6.8253212240219994E-4</v>
      </c>
      <c r="W131" s="115">
        <v>2.1420000000000003</v>
      </c>
      <c r="X131" s="115" t="s">
        <v>443</v>
      </c>
      <c r="Y131" s="115" t="s">
        <v>443</v>
      </c>
      <c r="Z131" s="115" t="s">
        <v>443</v>
      </c>
      <c r="AA131" s="115" t="s">
        <v>443</v>
      </c>
      <c r="AB131" s="115">
        <v>2.8559999999999999E-8</v>
      </c>
      <c r="AC131" s="115">
        <v>7.1400000000000005E-2</v>
      </c>
      <c r="AD131" s="115">
        <v>1.4280000000000001E-2</v>
      </c>
      <c r="AE131" s="97"/>
      <c r="AF131" s="122" t="s">
        <v>348</v>
      </c>
      <c r="AG131" s="122" t="s">
        <v>348</v>
      </c>
      <c r="AH131" s="122" t="s">
        <v>348</v>
      </c>
      <c r="AI131" s="122" t="s">
        <v>348</v>
      </c>
      <c r="AJ131" s="122" t="s">
        <v>348</v>
      </c>
      <c r="AK131" s="122">
        <v>0.71399999999999997</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5.8603875000000005E-3</v>
      </c>
      <c r="F133" s="115">
        <v>9.2345500000000005E-5</v>
      </c>
      <c r="G133" s="115">
        <v>8.0269550000000003E-4</v>
      </c>
      <c r="H133" s="115" t="s">
        <v>348</v>
      </c>
      <c r="I133" s="115">
        <v>2.4649145000000004E-4</v>
      </c>
      <c r="J133" s="115">
        <v>2.4649145000000004E-4</v>
      </c>
      <c r="K133" s="115">
        <v>2.7391096000000005E-4</v>
      </c>
      <c r="L133" s="115" t="s">
        <v>443</v>
      </c>
      <c r="M133" s="115">
        <v>9.9449E-4</v>
      </c>
      <c r="N133" s="115">
        <v>2.1331810500000003E-4</v>
      </c>
      <c r="O133" s="115">
        <v>3.5730605000000007E-5</v>
      </c>
      <c r="P133" s="115">
        <v>1.0584215000000001E-2</v>
      </c>
      <c r="Q133" s="115">
        <v>9.6678634999999995E-5</v>
      </c>
      <c r="R133" s="115">
        <v>9.6323460000000011E-5</v>
      </c>
      <c r="S133" s="115">
        <v>8.8296505000000011E-5</v>
      </c>
      <c r="T133" s="115">
        <v>1.2310365499999999E-4</v>
      </c>
      <c r="U133" s="115">
        <v>1.4050723000000003E-4</v>
      </c>
      <c r="V133" s="115">
        <v>1.13741242E-3</v>
      </c>
      <c r="W133" s="115">
        <v>1.9179450000000002E-4</v>
      </c>
      <c r="X133" s="115">
        <v>9.3766200000000005E-8</v>
      </c>
      <c r="Y133" s="115">
        <v>5.1216235000000006E-8</v>
      </c>
      <c r="Z133" s="115">
        <v>4.5746540000000005E-8</v>
      </c>
      <c r="AA133" s="115">
        <v>4.9653465000000001E-8</v>
      </c>
      <c r="AB133" s="115">
        <v>2.4038244E-7</v>
      </c>
      <c r="AC133" s="115">
        <v>1.0655250000000001E-3</v>
      </c>
      <c r="AD133" s="115">
        <v>2.9124350000000001E-3</v>
      </c>
      <c r="AE133" s="97"/>
      <c r="AF133" s="122" t="s">
        <v>348</v>
      </c>
      <c r="AG133" s="122" t="s">
        <v>348</v>
      </c>
      <c r="AH133" s="122" t="s">
        <v>348</v>
      </c>
      <c r="AI133" s="122" t="s">
        <v>348</v>
      </c>
      <c r="AJ133" s="122" t="s">
        <v>348</v>
      </c>
      <c r="AK133" s="122">
        <v>7103.5</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4.133353E-2</v>
      </c>
      <c r="J139" s="115">
        <v>4.133353E-2</v>
      </c>
      <c r="K139" s="115">
        <v>4.133353E-2</v>
      </c>
      <c r="L139" s="115" t="s">
        <v>443</v>
      </c>
      <c r="M139" s="115" t="s">
        <v>443</v>
      </c>
      <c r="N139" s="115">
        <v>1.2074E-4</v>
      </c>
      <c r="O139" s="115">
        <v>2.4156000000000001E-4</v>
      </c>
      <c r="P139" s="115">
        <v>2.4156000000000001E-4</v>
      </c>
      <c r="Q139" s="115">
        <v>3.8303000000000002E-4</v>
      </c>
      <c r="R139" s="115">
        <v>3.6412E-4</v>
      </c>
      <c r="S139" s="115">
        <v>8.4895000000000001E-4</v>
      </c>
      <c r="T139" s="115" t="s">
        <v>443</v>
      </c>
      <c r="U139" s="115" t="s">
        <v>443</v>
      </c>
      <c r="V139" s="115" t="s">
        <v>443</v>
      </c>
      <c r="W139" s="115">
        <v>0.41059000000000001</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1060</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11.238465591354352</v>
      </c>
      <c r="F141" s="116">
        <f t="shared" ref="F141:AD141" si="0">SUM(F14:F140)</f>
        <v>14.318181177448908</v>
      </c>
      <c r="G141" s="116">
        <f t="shared" si="0"/>
        <v>3.2106971637471804</v>
      </c>
      <c r="H141" s="116">
        <f t="shared" si="0"/>
        <v>0.10750520585270712</v>
      </c>
      <c r="I141" s="116">
        <f t="shared" si="0"/>
        <v>1.5981929763959042</v>
      </c>
      <c r="J141" s="116">
        <f t="shared" si="0"/>
        <v>1.9611500803797608</v>
      </c>
      <c r="K141" s="116">
        <f t="shared" si="0"/>
        <v>2.773539085159499</v>
      </c>
      <c r="L141" s="116">
        <f t="shared" si="0"/>
        <v>0.41421232218351167</v>
      </c>
      <c r="M141" s="116">
        <f t="shared" si="0"/>
        <v>56.702247992918565</v>
      </c>
      <c r="N141" s="116">
        <f t="shared" si="0"/>
        <v>8.4161945617745566</v>
      </c>
      <c r="O141" s="116">
        <f t="shared" si="0"/>
        <v>0.21651853762154075</v>
      </c>
      <c r="P141" s="116">
        <f t="shared" si="0"/>
        <v>0.26741922546740188</v>
      </c>
      <c r="Q141" s="116">
        <f t="shared" si="0"/>
        <v>6.9237953814272016E-2</v>
      </c>
      <c r="R141" s="116">
        <f>SUM(R14:R140)</f>
        <v>0.50858997637240422</v>
      </c>
      <c r="S141" s="116">
        <f t="shared" si="0"/>
        <v>3.9747812534888234</v>
      </c>
      <c r="T141" s="116">
        <f t="shared" si="0"/>
        <v>0.91616670714668857</v>
      </c>
      <c r="U141" s="116">
        <f t="shared" si="0"/>
        <v>2.4528647110034107E-2</v>
      </c>
      <c r="V141" s="116">
        <f t="shared" si="0"/>
        <v>2.6662765204428576</v>
      </c>
      <c r="W141" s="116">
        <f t="shared" si="0"/>
        <v>6.6975795061348693</v>
      </c>
      <c r="X141" s="116">
        <f t="shared" si="0"/>
        <v>0.36505861372867232</v>
      </c>
      <c r="Y141" s="116">
        <f t="shared" si="0"/>
        <v>0.55482029885027762</v>
      </c>
      <c r="Z141" s="116">
        <f t="shared" si="0"/>
        <v>0.22174697737577917</v>
      </c>
      <c r="AA141" s="116">
        <f t="shared" si="0"/>
        <v>0.17588622336553494</v>
      </c>
      <c r="AB141" s="116">
        <f t="shared" si="0"/>
        <v>1.3175121212171441</v>
      </c>
      <c r="AC141" s="116">
        <f t="shared" si="0"/>
        <v>9.816750253340821E-2</v>
      </c>
      <c r="AD141" s="116">
        <f t="shared" si="0"/>
        <v>0.21137328218208307</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4.0976013158440985</v>
      </c>
      <c r="F143" s="115">
        <v>5.2520821158706994</v>
      </c>
      <c r="G143" s="115">
        <v>0.13529716831335856</v>
      </c>
      <c r="H143" s="115">
        <v>4.5827165234709599E-3</v>
      </c>
      <c r="I143" s="115">
        <v>0.36508525619497167</v>
      </c>
      <c r="J143" s="115">
        <v>0.36508525619497167</v>
      </c>
      <c r="K143" s="115">
        <v>0.36508525619497167</v>
      </c>
      <c r="L143" s="115">
        <v>0.19891243165635814</v>
      </c>
      <c r="M143" s="115">
        <v>44.908542622271327</v>
      </c>
      <c r="N143" s="115">
        <v>5.1310179961780413</v>
      </c>
      <c r="O143" s="115">
        <v>3.0013686983092346E-5</v>
      </c>
      <c r="P143" s="115">
        <v>1.5358929292714552E-3</v>
      </c>
      <c r="Q143" s="115">
        <v>4.6862910838694032E-5</v>
      </c>
      <c r="R143" s="115">
        <v>1.4557705008107853E-3</v>
      </c>
      <c r="S143" s="115">
        <v>1.0124635637417359E-3</v>
      </c>
      <c r="T143" s="115">
        <v>3.175216948447292E-4</v>
      </c>
      <c r="U143" s="115">
        <v>3.3698447711203358E-5</v>
      </c>
      <c r="V143" s="115">
        <v>5.6707866941918851E-3</v>
      </c>
      <c r="W143" s="115">
        <v>5.8175299999999999E-2</v>
      </c>
      <c r="X143" s="115">
        <v>2.5540745738999999E-3</v>
      </c>
      <c r="Y143" s="115">
        <v>3.4632492841000003E-3</v>
      </c>
      <c r="Z143" s="115">
        <v>2.0312643327E-3</v>
      </c>
      <c r="AA143" s="115">
        <v>3.4031195108999998E-3</v>
      </c>
      <c r="AB143" s="115">
        <v>1.1451707701599999E-2</v>
      </c>
      <c r="AC143" s="115">
        <v>5.8175199999999998E-5</v>
      </c>
      <c r="AD143" s="115">
        <v>1.29943E-5</v>
      </c>
      <c r="AE143" s="97"/>
      <c r="AF143" s="115">
        <v>9037.1805559001004</v>
      </c>
      <c r="AG143" s="115" t="s">
        <v>348</v>
      </c>
      <c r="AH143" s="115">
        <v>0</v>
      </c>
      <c r="AI143" s="115">
        <v>0</v>
      </c>
      <c r="AJ143" s="115">
        <v>0</v>
      </c>
      <c r="AK143" s="115" t="s">
        <v>348</v>
      </c>
      <c r="AL143" s="14" t="s">
        <v>9</v>
      </c>
    </row>
    <row r="144" spans="1:38" ht="26.25" customHeight="1" thickBot="1" x14ac:dyDescent="0.3">
      <c r="A144" s="13"/>
      <c r="B144" s="14" t="s">
        <v>390</v>
      </c>
      <c r="C144" s="15" t="s">
        <v>391</v>
      </c>
      <c r="D144" s="16" t="s">
        <v>1</v>
      </c>
      <c r="E144" s="115">
        <v>0.61082257573716459</v>
      </c>
      <c r="F144" s="115">
        <v>9.328160109512619E-2</v>
      </c>
      <c r="G144" s="115">
        <v>3.759913939653875E-2</v>
      </c>
      <c r="H144" s="115">
        <v>3.2910909814541195E-4</v>
      </c>
      <c r="I144" s="115">
        <v>0.1269006539866071</v>
      </c>
      <c r="J144" s="115">
        <v>0.1269006539866071</v>
      </c>
      <c r="K144" s="115">
        <v>0.1269006539866071</v>
      </c>
      <c r="L144" s="115">
        <v>6.9784932159315111E-2</v>
      </c>
      <c r="M144" s="115">
        <v>0.6790513089621607</v>
      </c>
      <c r="N144" s="115">
        <v>3.4627703046400317E-2</v>
      </c>
      <c r="O144" s="115">
        <v>1.6134874362826543E-6</v>
      </c>
      <c r="P144" s="115">
        <v>1.5992881634083314E-4</v>
      </c>
      <c r="Q144" s="115">
        <v>3.1381680573242827E-6</v>
      </c>
      <c r="R144" s="115">
        <v>2.4969337634628708E-4</v>
      </c>
      <c r="S144" s="115">
        <v>1.6768592054711487E-4</v>
      </c>
      <c r="T144" s="115">
        <v>7.7860519737460091E-6</v>
      </c>
      <c r="U144" s="115">
        <v>3.0493612420832568E-6</v>
      </c>
      <c r="V144" s="115">
        <v>5.4622081911775533E-4</v>
      </c>
      <c r="W144" s="115">
        <v>7.5549999999999988E-4</v>
      </c>
      <c r="X144" s="115">
        <v>5.4509622280000003E-4</v>
      </c>
      <c r="Y144" s="115">
        <v>6.1402544260000008E-4</v>
      </c>
      <c r="Z144" s="115">
        <v>4.7818760069999998E-4</v>
      </c>
      <c r="AA144" s="115">
        <v>5.1285891449999997E-4</v>
      </c>
      <c r="AB144" s="115">
        <v>2.1501681806000003E-3</v>
      </c>
      <c r="AC144" s="115">
        <v>7.5550000000000001E-7</v>
      </c>
      <c r="AD144" s="115">
        <v>6.4899999999999995E-7</v>
      </c>
      <c r="AE144" s="97"/>
      <c r="AF144" s="115">
        <v>1264.9669380767</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2.0288079137631025</v>
      </c>
      <c r="F145" s="115">
        <v>0.16141985536647055</v>
      </c>
      <c r="G145" s="115">
        <v>6.522344744050064E-2</v>
      </c>
      <c r="H145" s="115">
        <v>4.5815506650611742E-4</v>
      </c>
      <c r="I145" s="115">
        <v>8.4765957519481641E-2</v>
      </c>
      <c r="J145" s="115">
        <v>8.4765957519481641E-2</v>
      </c>
      <c r="K145" s="115">
        <v>8.4765957519481641E-2</v>
      </c>
      <c r="L145" s="115">
        <v>4.2408448590560609E-2</v>
      </c>
      <c r="M145" s="115">
        <v>0.51072405308990509</v>
      </c>
      <c r="N145" s="115">
        <v>6.0382913544808803E-4</v>
      </c>
      <c r="O145" s="115">
        <v>2.5113925507288702E-6</v>
      </c>
      <c r="P145" s="115">
        <v>2.6602200099345931E-4</v>
      </c>
      <c r="Q145" s="115">
        <v>5.0213002263873332E-6</v>
      </c>
      <c r="R145" s="115">
        <v>4.2652542322940505E-4</v>
      </c>
      <c r="S145" s="115">
        <v>2.8602701864520664E-4</v>
      </c>
      <c r="T145" s="115">
        <v>1.0067843328971601E-5</v>
      </c>
      <c r="U145" s="115">
        <v>5.0198153513169259E-6</v>
      </c>
      <c r="V145" s="115">
        <v>9.0352221698493428E-4</v>
      </c>
      <c r="W145" s="115">
        <v>9.9547999999999998E-3</v>
      </c>
      <c r="X145" s="115">
        <v>1.4221042420000001E-4</v>
      </c>
      <c r="Y145" s="115">
        <v>8.611631251000001E-4</v>
      </c>
      <c r="Z145" s="115">
        <v>9.6229053779999993E-4</v>
      </c>
      <c r="AA145" s="115">
        <v>2.2121621570000001E-4</v>
      </c>
      <c r="AB145" s="115">
        <v>2.1868803028000003E-3</v>
      </c>
      <c r="AC145" s="115">
        <v>1.7453E-6</v>
      </c>
      <c r="AD145" s="115">
        <v>1.7230000000000001E-6</v>
      </c>
      <c r="AE145" s="97"/>
      <c r="AF145" s="115">
        <v>2142.5922186356001</v>
      </c>
      <c r="AG145" s="115" t="s">
        <v>348</v>
      </c>
      <c r="AH145" s="115">
        <v>0</v>
      </c>
      <c r="AI145" s="115">
        <v>0</v>
      </c>
      <c r="AJ145" s="115">
        <v>0</v>
      </c>
      <c r="AK145" s="115" t="s">
        <v>348</v>
      </c>
      <c r="AL145" s="14" t="s">
        <v>9</v>
      </c>
    </row>
    <row r="146" spans="1:38" ht="26.25" customHeight="1" thickBot="1" x14ac:dyDescent="0.3">
      <c r="A146" s="13"/>
      <c r="B146" s="14" t="s">
        <v>394</v>
      </c>
      <c r="C146" s="15" t="s">
        <v>395</v>
      </c>
      <c r="D146" s="16" t="s">
        <v>1</v>
      </c>
      <c r="E146" s="115">
        <v>6.6939500170854552E-3</v>
      </c>
      <c r="F146" s="115">
        <v>0.1545147968876579</v>
      </c>
      <c r="G146" s="115">
        <v>3.9568957855336988E-4</v>
      </c>
      <c r="H146" s="115">
        <v>6.4792848919344162E-5</v>
      </c>
      <c r="I146" s="115">
        <v>2.5295585156891042E-3</v>
      </c>
      <c r="J146" s="115">
        <v>2.5295585156891042E-3</v>
      </c>
      <c r="K146" s="115">
        <v>2.5295585156891042E-3</v>
      </c>
      <c r="L146" s="115">
        <v>3.9226720046939712E-4</v>
      </c>
      <c r="M146" s="115">
        <v>0.73290284944056228</v>
      </c>
      <c r="N146" s="115">
        <v>5.1408227751108072E-2</v>
      </c>
      <c r="O146" s="115">
        <v>3.2912494000306921E-5</v>
      </c>
      <c r="P146" s="115">
        <v>1.1474997778047722E-5</v>
      </c>
      <c r="Q146" s="115">
        <v>3.9568957855336977E-7</v>
      </c>
      <c r="R146" s="115">
        <v>1.457776956672545E-4</v>
      </c>
      <c r="S146" s="115">
        <v>5.5762619527782512E-3</v>
      </c>
      <c r="T146" s="115">
        <v>2.3135973265262476E-4</v>
      </c>
      <c r="U146" s="115">
        <v>3.2769297943517721E-5</v>
      </c>
      <c r="V146" s="115">
        <v>3.266869091965803E-3</v>
      </c>
      <c r="W146" s="115">
        <v>9.1E-4</v>
      </c>
      <c r="X146" s="115">
        <v>1.38671392E-5</v>
      </c>
      <c r="Y146" s="115">
        <v>2.5423088200000001E-5</v>
      </c>
      <c r="Z146" s="115">
        <v>8.6669620999999995E-6</v>
      </c>
      <c r="AA146" s="115">
        <v>2.9756569200000001E-5</v>
      </c>
      <c r="AB146" s="115">
        <v>7.7713758699999994E-5</v>
      </c>
      <c r="AC146" s="115">
        <v>9.1009999999999998E-7</v>
      </c>
      <c r="AD146" s="115">
        <v>9.1009999999999998E-7</v>
      </c>
      <c r="AE146" s="97"/>
      <c r="AF146" s="115">
        <v>57.736385372000001</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1.2317936166175407</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57.155765800399998</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4.8691883340391713E-2</v>
      </c>
      <c r="J148" s="115">
        <v>9.7904344743866764E-2</v>
      </c>
      <c r="K148" s="115">
        <v>0.12072097979541023</v>
      </c>
      <c r="L148" s="115">
        <v>9.9640837340289144E-3</v>
      </c>
      <c r="M148" s="115" t="s">
        <v>348</v>
      </c>
      <c r="N148" s="115">
        <v>0.4164613095113483</v>
      </c>
      <c r="O148" s="115">
        <v>1.75383622750997E-3</v>
      </c>
      <c r="P148" s="115" t="s">
        <v>443</v>
      </c>
      <c r="Q148" s="115">
        <v>4.7286105453376529E-3</v>
      </c>
      <c r="R148" s="115">
        <v>0.156186323280538</v>
      </c>
      <c r="S148" s="115">
        <v>3.4354274275157768</v>
      </c>
      <c r="T148" s="115">
        <v>2.3524449309232746E-2</v>
      </c>
      <c r="U148" s="115">
        <v>2.4144195959082044E-3</v>
      </c>
      <c r="V148" s="115">
        <v>0.98069219018945519</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3298.3405990425754</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1.5789721170994954E-2</v>
      </c>
      <c r="J149" s="115">
        <v>2.9240224390731401E-2</v>
      </c>
      <c r="K149" s="115">
        <v>5.8480448781462802E-2</v>
      </c>
      <c r="L149" s="115">
        <v>6.1989275708350551E-4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3298.3405990425754</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11.238465591354352</v>
      </c>
      <c r="F152" s="120">
        <f t="shared" ref="F152:AD152" si="1">F141 + F151 + IF(AND(OR($B$4="AT",$B$4="BE",$B$4="CH",$B$4="GB",$B$4="IE",$B$4="LT",$B$4="LU",$B$4="NL"),SUM(F143:F149)&gt;0),SUM(F143:F149)-SUM(F27:F33),0)</f>
        <v>14.318181177448908</v>
      </c>
      <c r="G152" s="120">
        <f t="shared" si="1"/>
        <v>3.2106971637471804</v>
      </c>
      <c r="H152" s="120">
        <f t="shared" si="1"/>
        <v>0.10750520585270712</v>
      </c>
      <c r="I152" s="120">
        <f t="shared" si="1"/>
        <v>1.5981929763959042</v>
      </c>
      <c r="J152" s="120">
        <f t="shared" si="1"/>
        <v>1.9611500803797608</v>
      </c>
      <c r="K152" s="120">
        <f t="shared" si="1"/>
        <v>2.773539085159499</v>
      </c>
      <c r="L152" s="120">
        <f t="shared" si="1"/>
        <v>0.41421232218351167</v>
      </c>
      <c r="M152" s="120">
        <f t="shared" si="1"/>
        <v>56.702247992918565</v>
      </c>
      <c r="N152" s="120">
        <f t="shared" si="1"/>
        <v>8.4161945617745566</v>
      </c>
      <c r="O152" s="120">
        <f t="shared" si="1"/>
        <v>0.21651853762154075</v>
      </c>
      <c r="P152" s="120">
        <f t="shared" si="1"/>
        <v>0.26741922546740188</v>
      </c>
      <c r="Q152" s="120">
        <f t="shared" si="1"/>
        <v>6.9237953814272016E-2</v>
      </c>
      <c r="R152" s="120">
        <f t="shared" si="1"/>
        <v>0.50858997637240422</v>
      </c>
      <c r="S152" s="120">
        <f t="shared" si="1"/>
        <v>3.9747812534888234</v>
      </c>
      <c r="T152" s="120">
        <f t="shared" si="1"/>
        <v>0.91616670714668857</v>
      </c>
      <c r="U152" s="120">
        <f t="shared" si="1"/>
        <v>2.4528647110034107E-2</v>
      </c>
      <c r="V152" s="120">
        <f t="shared" si="1"/>
        <v>2.6662765204428576</v>
      </c>
      <c r="W152" s="120">
        <f t="shared" si="1"/>
        <v>6.6975795061348693</v>
      </c>
      <c r="X152" s="120">
        <f t="shared" si="1"/>
        <v>0.36505861372867232</v>
      </c>
      <c r="Y152" s="120">
        <f t="shared" si="1"/>
        <v>0.55482029885027762</v>
      </c>
      <c r="Z152" s="120">
        <f t="shared" si="1"/>
        <v>0.22174697737577917</v>
      </c>
      <c r="AA152" s="120">
        <f t="shared" si="1"/>
        <v>0.17588622336553494</v>
      </c>
      <c r="AB152" s="120">
        <f t="shared" si="1"/>
        <v>1.3175121212171441</v>
      </c>
      <c r="AC152" s="120">
        <f t="shared" si="1"/>
        <v>9.816750253340821E-2</v>
      </c>
      <c r="AD152" s="120">
        <f t="shared" si="1"/>
        <v>0.21137328218208307</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11.238465591354352</v>
      </c>
      <c r="F154" s="120">
        <f>F141 + F153 - IF(OR($B$6=2005,$B$6&gt;=2020),SUM(F99:F122),0) + IF(AND(OR($B$4="AT",$B$4="BE",$B$4="CH",$B$4="GB",$B$4="IE",$B$4="LT",$B$4="LU",$B$4="NL"),SUM(F143:F149)&gt;0),SUM(F143:F149)-SUM(F27:F33),0)</f>
        <v>14.318181177448908</v>
      </c>
      <c r="G154" s="120">
        <f>G141 + G153 + IF(AND(OR($B$4="AT",$B$4="BE",$B$4="CH",$B$4="GB",$B$4="IE",$B$4="LT",$B$4="LU",$B$4="NL"),SUM(G143:G149)&gt;0),SUM(G143:G149)-SUM(G27:G33),0)</f>
        <v>3.2106971637471804</v>
      </c>
      <c r="H154" s="120">
        <f t="shared" ref="H154:AD154" si="2">H141 + H153 + IF(AND(OR($B$4="AT",$B$4="BE",$B$4="CH",$B$4="GB",$B$4="IE",$B$4="LT",$B$4="LU",$B$4="NL"),SUM(H143:H149)&gt;0),SUM(H143:H149)-SUM(H27:H33),0)</f>
        <v>0.10750520585270712</v>
      </c>
      <c r="I154" s="120">
        <f t="shared" si="2"/>
        <v>1.5981929763959042</v>
      </c>
      <c r="J154" s="120">
        <f t="shared" si="2"/>
        <v>1.9611500803797608</v>
      </c>
      <c r="K154" s="120">
        <f t="shared" si="2"/>
        <v>2.773539085159499</v>
      </c>
      <c r="L154" s="120">
        <f t="shared" si="2"/>
        <v>0.41421232218351167</v>
      </c>
      <c r="M154" s="120">
        <f t="shared" si="2"/>
        <v>56.702247992918565</v>
      </c>
      <c r="N154" s="120">
        <f t="shared" si="2"/>
        <v>8.4161945617745566</v>
      </c>
      <c r="O154" s="120">
        <f t="shared" si="2"/>
        <v>0.21651853762154075</v>
      </c>
      <c r="P154" s="120">
        <f t="shared" si="2"/>
        <v>0.26741922546740188</v>
      </c>
      <c r="Q154" s="120">
        <f t="shared" si="2"/>
        <v>6.9237953814272016E-2</v>
      </c>
      <c r="R154" s="120">
        <f t="shared" si="2"/>
        <v>0.50858997637240422</v>
      </c>
      <c r="S154" s="120">
        <f t="shared" si="2"/>
        <v>3.9747812534888234</v>
      </c>
      <c r="T154" s="120">
        <f t="shared" si="2"/>
        <v>0.91616670714668857</v>
      </c>
      <c r="U154" s="120">
        <f t="shared" si="2"/>
        <v>2.4528647110034107E-2</v>
      </c>
      <c r="V154" s="120">
        <f t="shared" si="2"/>
        <v>2.6662765204428576</v>
      </c>
      <c r="W154" s="120">
        <f t="shared" si="2"/>
        <v>6.6975795061348693</v>
      </c>
      <c r="X154" s="120">
        <f t="shared" si="2"/>
        <v>0.36505861372867232</v>
      </c>
      <c r="Y154" s="120">
        <f t="shared" si="2"/>
        <v>0.55482029885027762</v>
      </c>
      <c r="Z154" s="120">
        <f t="shared" si="2"/>
        <v>0.22174697737577917</v>
      </c>
      <c r="AA154" s="120">
        <f t="shared" si="2"/>
        <v>0.17588622336553494</v>
      </c>
      <c r="AB154" s="120">
        <f t="shared" si="2"/>
        <v>1.3175121212171441</v>
      </c>
      <c r="AC154" s="120">
        <f t="shared" si="2"/>
        <v>9.816750253340821E-2</v>
      </c>
      <c r="AD154" s="120">
        <f t="shared" si="2"/>
        <v>0.21137328218208307</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469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6.8867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2009</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2009</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0.26882602839237613</v>
      </c>
      <c r="F14" s="115">
        <v>1.3615068908392165E-2</v>
      </c>
      <c r="G14" s="115">
        <v>6.5507786932634563E-3</v>
      </c>
      <c r="H14" s="115">
        <v>1.0173566983421079E-2</v>
      </c>
      <c r="I14" s="115">
        <v>2.4447043963688269E-3</v>
      </c>
      <c r="J14" s="115">
        <v>2.4659203124274207E-3</v>
      </c>
      <c r="K14" s="115">
        <v>2.4950921970079867E-3</v>
      </c>
      <c r="L14" s="115">
        <v>8.5858121235275362E-5</v>
      </c>
      <c r="M14" s="115">
        <v>7.980567571234494E-2</v>
      </c>
      <c r="N14" s="115">
        <v>5.4038272626723768E-2</v>
      </c>
      <c r="O14" s="115">
        <v>1.275448290900209E-2</v>
      </c>
      <c r="P14" s="115">
        <v>1.6085358852653716E-2</v>
      </c>
      <c r="Q14" s="115">
        <v>2.5175512922455675E-2</v>
      </c>
      <c r="R14" s="115">
        <v>1.3025084285737615E-2</v>
      </c>
      <c r="S14" s="115">
        <v>4.6044930346620369E-2</v>
      </c>
      <c r="T14" s="115">
        <v>1.3028110480257846E-2</v>
      </c>
      <c r="U14" s="115">
        <v>5.671021766631314E-3</v>
      </c>
      <c r="V14" s="115">
        <v>0.11309934669663747</v>
      </c>
      <c r="W14" s="115">
        <v>1.0068790771849806E-2</v>
      </c>
      <c r="X14" s="115">
        <v>4.0077996000000002E-6</v>
      </c>
      <c r="Y14" s="115">
        <v>8.5404300999999991E-6</v>
      </c>
      <c r="Z14" s="115">
        <v>4.5326304999999997E-6</v>
      </c>
      <c r="AA14" s="115">
        <v>5.5957529579689449E-6</v>
      </c>
      <c r="AB14" s="115">
        <v>2.2615440599999999E-5</v>
      </c>
      <c r="AC14" s="115">
        <v>2.1565778800000004E-2</v>
      </c>
      <c r="AD14" s="115">
        <v>1.6222046000000001E-6</v>
      </c>
      <c r="AE14" s="97"/>
      <c r="AF14" s="122">
        <v>4.9879650244140725</v>
      </c>
      <c r="AG14" s="122" t="s">
        <v>348</v>
      </c>
      <c r="AH14" s="122">
        <v>1305.803031066396</v>
      </c>
      <c r="AI14" s="122">
        <v>2282.0006432348332</v>
      </c>
      <c r="AJ14" s="122">
        <v>2460.853510325167</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0.20133074817690214</v>
      </c>
      <c r="F23" s="115">
        <v>7.6840331074091939E-2</v>
      </c>
      <c r="G23" s="115">
        <v>1.4391700100259511E-4</v>
      </c>
      <c r="H23" s="115">
        <v>7.5094497730796584E-5</v>
      </c>
      <c r="I23" s="115">
        <v>1.1644115447662171E-2</v>
      </c>
      <c r="J23" s="115">
        <v>1.8184006974249527E-2</v>
      </c>
      <c r="K23" s="115">
        <v>7.4561204418263152E-2</v>
      </c>
      <c r="L23" s="115">
        <v>7.9680220400472086E-3</v>
      </c>
      <c r="M23" s="115">
        <v>0.27711672671239301</v>
      </c>
      <c r="N23" s="115">
        <v>6.8859867361727981E-6</v>
      </c>
      <c r="O23" s="115">
        <v>1.6143322475786875E-4</v>
      </c>
      <c r="P23" s="115" t="s">
        <v>443</v>
      </c>
      <c r="Q23" s="115" t="s">
        <v>443</v>
      </c>
      <c r="R23" s="115">
        <v>5.059657990873907E-4</v>
      </c>
      <c r="S23" s="115">
        <v>2.2040303558740482E-2</v>
      </c>
      <c r="T23" s="115">
        <v>6.9913079801646124E-4</v>
      </c>
      <c r="U23" s="115">
        <v>9.6528171270726451E-5</v>
      </c>
      <c r="V23" s="115">
        <v>1.2605641126173494E-2</v>
      </c>
      <c r="W23" s="115" t="s">
        <v>443</v>
      </c>
      <c r="X23" s="115">
        <v>2.9571552981918429E-4</v>
      </c>
      <c r="Y23" s="115">
        <v>4.8320408671499791E-4</v>
      </c>
      <c r="Z23" s="115" t="s">
        <v>348</v>
      </c>
      <c r="AA23" s="115" t="s">
        <v>348</v>
      </c>
      <c r="AB23" s="115">
        <v>7.7891961653418166E-4</v>
      </c>
      <c r="AC23" s="115" t="s">
        <v>443</v>
      </c>
      <c r="AD23" s="115" t="s">
        <v>348</v>
      </c>
      <c r="AE23" s="97"/>
      <c r="AF23" s="122">
        <v>416.04132072810665</v>
      </c>
      <c r="AG23" s="122" t="s">
        <v>348</v>
      </c>
      <c r="AH23" s="122" t="s">
        <v>348</v>
      </c>
      <c r="AI23" s="122">
        <v>0.17989225944631854</v>
      </c>
      <c r="AJ23" s="122" t="s">
        <v>348</v>
      </c>
      <c r="AK23" s="122" t="s">
        <v>355</v>
      </c>
      <c r="AL23" s="75" t="s">
        <v>9</v>
      </c>
    </row>
    <row r="24" spans="1:38" ht="26.25" customHeight="1" thickBot="1" x14ac:dyDescent="0.3">
      <c r="A24" s="78" t="s">
        <v>104</v>
      </c>
      <c r="B24" s="76" t="s">
        <v>292</v>
      </c>
      <c r="C24" s="73" t="s">
        <v>304</v>
      </c>
      <c r="D24" s="74"/>
      <c r="E24" s="115">
        <v>0.11025189536277884</v>
      </c>
      <c r="F24" s="115">
        <v>2.3777914195850448E-2</v>
      </c>
      <c r="G24" s="115">
        <v>4.3028144491833627E-3</v>
      </c>
      <c r="H24" s="115">
        <v>5.7721241866782427E-4</v>
      </c>
      <c r="I24" s="115">
        <v>2.30064745037421E-3</v>
      </c>
      <c r="J24" s="115">
        <v>2.30064745037421E-3</v>
      </c>
      <c r="K24" s="115">
        <v>2.30064745037421E-3</v>
      </c>
      <c r="L24" s="115">
        <v>9.0344117650026281E-4</v>
      </c>
      <c r="M24" s="115">
        <v>3.2670866376702898E-2</v>
      </c>
      <c r="N24" s="115">
        <v>1.6680845714192212E-5</v>
      </c>
      <c r="O24" s="115">
        <v>1.3222397221497145E-6</v>
      </c>
      <c r="P24" s="115">
        <v>5.2183179779667253E-4</v>
      </c>
      <c r="Q24" s="115">
        <v>9.7242345776028796E-5</v>
      </c>
      <c r="R24" s="115">
        <v>2.7941364192322803E-5</v>
      </c>
      <c r="S24" s="115">
        <v>1.9631998812248498E-5</v>
      </c>
      <c r="T24" s="115">
        <v>1.2961389820286599E-5</v>
      </c>
      <c r="U24" s="115">
        <v>6.3625277356609998E-5</v>
      </c>
      <c r="V24" s="115">
        <v>2.9553828866732078E-3</v>
      </c>
      <c r="W24" s="115">
        <v>1.092289797960973E-4</v>
      </c>
      <c r="X24" s="115">
        <v>1.4823932972327491E-7</v>
      </c>
      <c r="Y24" s="115">
        <v>1.1703104978153282E-6</v>
      </c>
      <c r="Z24" s="115">
        <v>1.3263518975240388E-7</v>
      </c>
      <c r="AA24" s="115">
        <v>1.1703104978153282E-7</v>
      </c>
      <c r="AB24" s="115">
        <v>1.5682160670725397E-6</v>
      </c>
      <c r="AC24" s="115" t="s">
        <v>443</v>
      </c>
      <c r="AD24" s="115" t="s">
        <v>443</v>
      </c>
      <c r="AE24" s="97"/>
      <c r="AF24" s="122">
        <v>78.541239854355211</v>
      </c>
      <c r="AG24" s="122" t="s">
        <v>348</v>
      </c>
      <c r="AH24" s="122">
        <v>948.49670780398117</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2.2919019290564457</v>
      </c>
      <c r="F27" s="115">
        <v>0.49021836621821402</v>
      </c>
      <c r="G27" s="115">
        <v>3.3226501029394455E-3</v>
      </c>
      <c r="H27" s="115">
        <v>3.5594871497254446E-2</v>
      </c>
      <c r="I27" s="115">
        <v>0.12474895982865454</v>
      </c>
      <c r="J27" s="115">
        <v>0.12474895982865454</v>
      </c>
      <c r="K27" s="115">
        <v>0.12474895982865454</v>
      </c>
      <c r="L27" s="115">
        <v>0.10318921932993175</v>
      </c>
      <c r="M27" s="115">
        <v>3.8203948197055371</v>
      </c>
      <c r="N27" s="115">
        <v>1.9304171399254437E-4</v>
      </c>
      <c r="O27" s="115">
        <v>2.2036145303474091E-5</v>
      </c>
      <c r="P27" s="115">
        <v>1.4820895570996126E-3</v>
      </c>
      <c r="Q27" s="115">
        <v>3.7242355846399033E-5</v>
      </c>
      <c r="R27" s="115">
        <v>1.8542527729184868E-3</v>
      </c>
      <c r="S27" s="115">
        <v>1.2622425034155566E-3</v>
      </c>
      <c r="T27" s="115">
        <v>1.9059360262213291E-4</v>
      </c>
      <c r="U27" s="115">
        <v>3.0412421085849921E-5</v>
      </c>
      <c r="V27" s="115">
        <v>5.2693377526365102E-3</v>
      </c>
      <c r="W27" s="115">
        <v>0.14565939999999999</v>
      </c>
      <c r="X27" s="115">
        <v>4.1933247311E-3</v>
      </c>
      <c r="Y27" s="115">
        <v>4.7109196048000001E-3</v>
      </c>
      <c r="Z27" s="115">
        <v>3.6674968025000002E-3</v>
      </c>
      <c r="AA27" s="115">
        <v>3.9909629969999997E-3</v>
      </c>
      <c r="AB27" s="115">
        <v>1.6562704135400001E-2</v>
      </c>
      <c r="AC27" s="115">
        <v>1.4565889999999999E-4</v>
      </c>
      <c r="AD27" s="115">
        <v>2.9151700000000001E-5</v>
      </c>
      <c r="AE27" s="97"/>
      <c r="AF27" s="115">
        <v>9982.0912095829008</v>
      </c>
      <c r="AG27" s="115" t="s">
        <v>348</v>
      </c>
      <c r="AH27" s="115">
        <v>0.18719734900000001</v>
      </c>
      <c r="AI27" s="115">
        <v>154.27670859739999</v>
      </c>
      <c r="AJ27" s="115">
        <v>7.1571856999999997E-3</v>
      </c>
      <c r="AK27" s="115" t="s">
        <v>348</v>
      </c>
      <c r="AL27" s="75" t="s">
        <v>9</v>
      </c>
    </row>
    <row r="28" spans="1:38" ht="26.25" customHeight="1" thickBot="1" x14ac:dyDescent="0.3">
      <c r="A28" s="72" t="s">
        <v>113</v>
      </c>
      <c r="B28" s="72" t="s">
        <v>148</v>
      </c>
      <c r="C28" s="73" t="s">
        <v>131</v>
      </c>
      <c r="D28" s="74"/>
      <c r="E28" s="115">
        <v>0.52017403797532225</v>
      </c>
      <c r="F28" s="115">
        <v>6.3748622200804655E-2</v>
      </c>
      <c r="G28" s="115">
        <v>5.8977416517523226E-4</v>
      </c>
      <c r="H28" s="115">
        <v>7.4532729293071338E-4</v>
      </c>
      <c r="I28" s="115">
        <v>3.4441035294509967E-2</v>
      </c>
      <c r="J28" s="115">
        <v>3.4441035294509967E-2</v>
      </c>
      <c r="K28" s="115">
        <v>3.4441035294509967E-2</v>
      </c>
      <c r="L28" s="115">
        <v>2.7994423872983822E-2</v>
      </c>
      <c r="M28" s="115">
        <v>0.34552505694646568</v>
      </c>
      <c r="N28" s="115">
        <v>2.0898240278913169E-5</v>
      </c>
      <c r="O28" s="115">
        <v>2.1309628539118604E-6</v>
      </c>
      <c r="P28" s="115">
        <v>2.1302617938323746E-4</v>
      </c>
      <c r="Q28" s="115">
        <v>4.1590786427723635E-6</v>
      </c>
      <c r="R28" s="115">
        <v>3.3377504814579E-4</v>
      </c>
      <c r="S28" s="115">
        <v>2.2410875244155358E-4</v>
      </c>
      <c r="T28" s="115">
        <v>1.0066557391417811E-5</v>
      </c>
      <c r="U28" s="115">
        <v>4.0562315777210045E-6</v>
      </c>
      <c r="V28" s="115">
        <v>7.2703627203823994E-4</v>
      </c>
      <c r="W28" s="115">
        <v>2.4176699999999999E-2</v>
      </c>
      <c r="X28" s="115">
        <v>7.0268427200000007E-4</v>
      </c>
      <c r="Y28" s="115">
        <v>7.8786170590000007E-4</v>
      </c>
      <c r="Z28" s="115">
        <v>6.1760241559999992E-4</v>
      </c>
      <c r="AA28" s="115">
        <v>6.55468782E-4</v>
      </c>
      <c r="AB28" s="115">
        <v>2.7636171755000003E-3</v>
      </c>
      <c r="AC28" s="115">
        <v>2.4176899999999999E-5</v>
      </c>
      <c r="AD28" s="115">
        <v>4.8629999999999999E-6</v>
      </c>
      <c r="AE28" s="97"/>
      <c r="AF28" s="115">
        <v>1658.3939507967</v>
      </c>
      <c r="AG28" s="115" t="s">
        <v>348</v>
      </c>
      <c r="AH28" s="115" t="s">
        <v>443</v>
      </c>
      <c r="AI28" s="115">
        <v>26.539907658800001</v>
      </c>
      <c r="AJ28" s="115" t="s">
        <v>348</v>
      </c>
      <c r="AK28" s="115" t="s">
        <v>348</v>
      </c>
      <c r="AL28" s="75" t="s">
        <v>9</v>
      </c>
    </row>
    <row r="29" spans="1:38" ht="26.25" customHeight="1" thickBot="1" x14ac:dyDescent="0.3">
      <c r="A29" s="72" t="s">
        <v>113</v>
      </c>
      <c r="B29" s="72" t="s">
        <v>149</v>
      </c>
      <c r="C29" s="73" t="s">
        <v>132</v>
      </c>
      <c r="D29" s="74"/>
      <c r="E29" s="115">
        <v>1.4070990422518892</v>
      </c>
      <c r="F29" s="115">
        <v>6.2547420026674641E-2</v>
      </c>
      <c r="G29" s="115">
        <v>7.8394360195707289E-4</v>
      </c>
      <c r="H29" s="115">
        <v>6.1693765090263129E-4</v>
      </c>
      <c r="I29" s="115">
        <v>2.8960240945630954E-2</v>
      </c>
      <c r="J29" s="115">
        <v>2.8960240945630954E-2</v>
      </c>
      <c r="K29" s="115">
        <v>2.8960240945630954E-2</v>
      </c>
      <c r="L29" s="115">
        <v>1.9418541985684684E-2</v>
      </c>
      <c r="M29" s="115">
        <v>0.36256854245420678</v>
      </c>
      <c r="N29" s="115">
        <v>2.6116161007944064E-5</v>
      </c>
      <c r="O29" s="115">
        <v>2.6116662689358735E-6</v>
      </c>
      <c r="P29" s="115">
        <v>2.7682094696299418E-4</v>
      </c>
      <c r="Q29" s="115">
        <v>5.2232071175180789E-6</v>
      </c>
      <c r="R29" s="115">
        <v>4.4394852428113267E-4</v>
      </c>
      <c r="S29" s="115">
        <v>2.9770700273396857E-4</v>
      </c>
      <c r="T29" s="115">
        <v>1.0448546381048514E-5</v>
      </c>
      <c r="U29" s="115">
        <v>5.2230816971644116E-6</v>
      </c>
      <c r="V29" s="115">
        <v>9.4015094287898415E-4</v>
      </c>
      <c r="W29" s="115">
        <v>9.4388000000000007E-3</v>
      </c>
      <c r="X29" s="115">
        <v>1.4382152649999999E-4</v>
      </c>
      <c r="Y29" s="115">
        <v>8.7091924539999996E-4</v>
      </c>
      <c r="Z29" s="115">
        <v>9.7319233120000005E-4</v>
      </c>
      <c r="AA29" s="115">
        <v>2.237223745E-4</v>
      </c>
      <c r="AB29" s="115">
        <v>2.2116554775999998E-3</v>
      </c>
      <c r="AC29" s="115">
        <v>8.6353000000000001E-6</v>
      </c>
      <c r="AD29" s="115">
        <v>1.7678E-6</v>
      </c>
      <c r="AE29" s="97"/>
      <c r="AF29" s="115">
        <v>2189.707099748</v>
      </c>
      <c r="AG29" s="115" t="s">
        <v>348</v>
      </c>
      <c r="AH29" s="115">
        <v>9.1591498285000004</v>
      </c>
      <c r="AI29" s="115">
        <v>35.150979839400001</v>
      </c>
      <c r="AJ29" s="115">
        <v>0</v>
      </c>
      <c r="AK29" s="115" t="s">
        <v>348</v>
      </c>
      <c r="AL29" s="75" t="s">
        <v>9</v>
      </c>
    </row>
    <row r="30" spans="1:38" ht="26.25" customHeight="1" thickBot="1" x14ac:dyDescent="0.3">
      <c r="A30" s="72" t="s">
        <v>113</v>
      </c>
      <c r="B30" s="72" t="s">
        <v>150</v>
      </c>
      <c r="C30" s="73" t="s">
        <v>48</v>
      </c>
      <c r="D30" s="74"/>
      <c r="E30" s="115">
        <v>8.9581794382704912E-3</v>
      </c>
      <c r="F30" s="115">
        <v>9.2134860570969021E-2</v>
      </c>
      <c r="G30" s="115">
        <v>2.1244881172176054E-5</v>
      </c>
      <c r="H30" s="115">
        <v>8.3454131793904042E-5</v>
      </c>
      <c r="I30" s="115">
        <v>1.2267896002558631E-3</v>
      </c>
      <c r="J30" s="115">
        <v>1.2267896002558631E-3</v>
      </c>
      <c r="K30" s="115">
        <v>1.2267896002558631E-3</v>
      </c>
      <c r="L30" s="115">
        <v>2.1615097803274702E-4</v>
      </c>
      <c r="M30" s="115">
        <v>0.40310516771786958</v>
      </c>
      <c r="N30" s="115">
        <v>3.2177104841528874E-6</v>
      </c>
      <c r="O30" s="115">
        <v>4.8520634306757844E-5</v>
      </c>
      <c r="P30" s="115">
        <v>1.5589614220473317E-5</v>
      </c>
      <c r="Q30" s="115">
        <v>5.3757290415425244E-7</v>
      </c>
      <c r="R30" s="115">
        <v>2.1407746202157621E-4</v>
      </c>
      <c r="S30" s="115">
        <v>8.2252198094328426E-3</v>
      </c>
      <c r="T30" s="115">
        <v>3.4094030193627657E-4</v>
      </c>
      <c r="U30" s="115">
        <v>4.8309396357763743E-5</v>
      </c>
      <c r="V30" s="115">
        <v>4.81409925131418E-3</v>
      </c>
      <c r="W30" s="115">
        <v>8.5409999999999989E-4</v>
      </c>
      <c r="X30" s="115">
        <v>1.2578961400000001E-5</v>
      </c>
      <c r="Y30" s="115">
        <v>1.6549114399999999E-5</v>
      </c>
      <c r="Z30" s="115">
        <v>9.5856990999999992E-6</v>
      </c>
      <c r="AA30" s="115">
        <v>1.8468883800000002E-5</v>
      </c>
      <c r="AB30" s="115">
        <v>5.7182658700000004E-5</v>
      </c>
      <c r="AC30" s="115">
        <v>8.5450000000000003E-7</v>
      </c>
      <c r="AD30" s="115">
        <v>3.4849999999999998E-7</v>
      </c>
      <c r="AE30" s="97"/>
      <c r="AF30" s="115">
        <v>76.782950513100005</v>
      </c>
      <c r="AG30" s="115" t="s">
        <v>348</v>
      </c>
      <c r="AH30" s="115" t="s">
        <v>443</v>
      </c>
      <c r="AI30" s="115">
        <v>1.0895917815</v>
      </c>
      <c r="AJ30" s="115" t="s">
        <v>348</v>
      </c>
      <c r="AK30" s="115" t="s">
        <v>348</v>
      </c>
      <c r="AL30" s="75" t="s">
        <v>9</v>
      </c>
    </row>
    <row r="31" spans="1:38" ht="26.25" customHeight="1" thickBot="1" x14ac:dyDescent="0.3">
      <c r="A31" s="72" t="s">
        <v>113</v>
      </c>
      <c r="B31" s="72" t="s">
        <v>151</v>
      </c>
      <c r="C31" s="73" t="s">
        <v>49</v>
      </c>
      <c r="D31" s="74"/>
      <c r="E31" s="115" t="s">
        <v>348</v>
      </c>
      <c r="F31" s="115">
        <v>0.25838297150713596</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11.821332437000001</v>
      </c>
      <c r="AG31" s="115" t="s">
        <v>348</v>
      </c>
      <c r="AH31" s="115" t="s">
        <v>348</v>
      </c>
      <c r="AI31" s="115">
        <v>0.1677511293</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5.7790984953856955E-2</v>
      </c>
      <c r="J32" s="115">
        <v>0.11669958371780924</v>
      </c>
      <c r="K32" s="115">
        <v>0.14336464974099045</v>
      </c>
      <c r="L32" s="115">
        <v>1.1689021035342686E-2</v>
      </c>
      <c r="M32" s="115" t="s">
        <v>348</v>
      </c>
      <c r="N32" s="115">
        <v>0.50126891697671627</v>
      </c>
      <c r="O32" s="115">
        <v>2.1028929368245046E-3</v>
      </c>
      <c r="P32" s="115" t="s">
        <v>443</v>
      </c>
      <c r="Q32" s="115">
        <v>5.6878555893415256E-3</v>
      </c>
      <c r="R32" s="115">
        <v>0.18807816220809093</v>
      </c>
      <c r="S32" s="115">
        <v>4.1376251288281347</v>
      </c>
      <c r="T32" s="115">
        <v>2.827413950023492E-2</v>
      </c>
      <c r="U32" s="115">
        <v>2.8672929948198073E-3</v>
      </c>
      <c r="V32" s="115">
        <v>1.1660505587811898</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3673.1929990633789</v>
      </c>
      <c r="AL32" s="75" t="s">
        <v>400</v>
      </c>
    </row>
    <row r="33" spans="1:38" ht="26.25" customHeight="1" thickBot="1" x14ac:dyDescent="0.3">
      <c r="A33" s="72" t="s">
        <v>113</v>
      </c>
      <c r="B33" s="72" t="s">
        <v>153</v>
      </c>
      <c r="C33" s="73" t="s">
        <v>51</v>
      </c>
      <c r="D33" s="74"/>
      <c r="E33" s="115" t="s">
        <v>348</v>
      </c>
      <c r="F33" s="115" t="s">
        <v>348</v>
      </c>
      <c r="G33" s="115" t="s">
        <v>348</v>
      </c>
      <c r="H33" s="115" t="s">
        <v>348</v>
      </c>
      <c r="I33" s="115">
        <v>1.7769886533097145E-2</v>
      </c>
      <c r="J33" s="115">
        <v>3.2907197283513233E-2</v>
      </c>
      <c r="K33" s="115">
        <v>6.5814394567026466E-2</v>
      </c>
      <c r="L33" s="115">
        <v>6.9763258241048031E-4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3673.1929990633789</v>
      </c>
      <c r="AL33" s="75" t="s">
        <v>400</v>
      </c>
    </row>
    <row r="34" spans="1:38" ht="26.25" customHeight="1" thickBot="1" x14ac:dyDescent="0.3">
      <c r="A34" s="72" t="s">
        <v>111</v>
      </c>
      <c r="B34" s="72" t="s">
        <v>154</v>
      </c>
      <c r="C34" s="73" t="s">
        <v>52</v>
      </c>
      <c r="D34" s="74"/>
      <c r="E34" s="115">
        <v>6.6554012525964221E-3</v>
      </c>
      <c r="F34" s="115">
        <v>5.9074193234695072E-4</v>
      </c>
      <c r="G34" s="115">
        <v>2.6206666129994117E-4</v>
      </c>
      <c r="H34" s="115">
        <v>8.8993470399771687E-7</v>
      </c>
      <c r="I34" s="115">
        <v>1.7400134365894008E-4</v>
      </c>
      <c r="J34" s="115">
        <v>1.8284609347781313E-4</v>
      </c>
      <c r="K34" s="115">
        <v>1.9305577382428997E-4</v>
      </c>
      <c r="L34" s="115">
        <v>1.1310087337831108E-4</v>
      </c>
      <c r="M34" s="115">
        <v>1.3589248332824032E-3</v>
      </c>
      <c r="N34" s="115" t="s">
        <v>443</v>
      </c>
      <c r="O34" s="115">
        <v>1.2721152517267977E-6</v>
      </c>
      <c r="P34" s="115" t="s">
        <v>443</v>
      </c>
      <c r="Q34" s="115" t="s">
        <v>443</v>
      </c>
      <c r="R34" s="115">
        <v>6.3496568144131579E-6</v>
      </c>
      <c r="S34" s="115">
        <v>2.1587741224582651E-4</v>
      </c>
      <c r="T34" s="115">
        <v>8.8884275957563375E-6</v>
      </c>
      <c r="U34" s="115">
        <v>1.2721152517267977E-6</v>
      </c>
      <c r="V34" s="115">
        <v>1.2699313628826317E-4</v>
      </c>
      <c r="W34" s="115" t="s">
        <v>443</v>
      </c>
      <c r="X34" s="115">
        <v>3.8108860330699775E-6</v>
      </c>
      <c r="Y34" s="115">
        <v>6.3496568144131579E-6</v>
      </c>
      <c r="Z34" s="115" t="s">
        <v>443</v>
      </c>
      <c r="AA34" s="115" t="s">
        <v>443</v>
      </c>
      <c r="AB34" s="115">
        <v>1.0160542847483135E-5</v>
      </c>
      <c r="AC34" s="115" t="s">
        <v>348</v>
      </c>
      <c r="AD34" s="115" t="s">
        <v>348</v>
      </c>
      <c r="AE34" s="97"/>
      <c r="AF34" s="122">
        <v>5.4597221104154405</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3.8307034196112998E-2</v>
      </c>
      <c r="F36" s="115">
        <v>9.2849459616617402E-4</v>
      </c>
      <c r="G36" s="115">
        <v>9.6563438001282084E-4</v>
      </c>
      <c r="H36" s="115">
        <v>3.8784545702712746E-4</v>
      </c>
      <c r="I36" s="115">
        <v>5.2986091621216316E-4</v>
      </c>
      <c r="J36" s="115">
        <v>5.6770812451303204E-4</v>
      </c>
      <c r="K36" s="115">
        <v>5.6770812451303204E-4</v>
      </c>
      <c r="L36" s="115">
        <v>2.5626450854186401E-5</v>
      </c>
      <c r="M36" s="115">
        <v>2.0373824281589184E-3</v>
      </c>
      <c r="N36" s="115">
        <v>6.8973884286630078E-5</v>
      </c>
      <c r="O36" s="115">
        <v>5.3056834066638502E-6</v>
      </c>
      <c r="P36" s="115">
        <v>1.591705021999155E-5</v>
      </c>
      <c r="Q36" s="115">
        <v>2.1222733626655401E-5</v>
      </c>
      <c r="R36" s="115">
        <v>2.6528417033319255E-5</v>
      </c>
      <c r="S36" s="115">
        <v>4.6690013978641884E-4</v>
      </c>
      <c r="T36" s="115">
        <v>5.30568340666385E-4</v>
      </c>
      <c r="U36" s="115">
        <v>5.3056834066638511E-5</v>
      </c>
      <c r="V36" s="115">
        <v>6.3668200879966202E-4</v>
      </c>
      <c r="W36" s="115">
        <v>6.8973884286630078E-5</v>
      </c>
      <c r="X36" s="115">
        <v>1.0611366813327703E-6</v>
      </c>
      <c r="Y36" s="115">
        <v>5.3056834066638502E-6</v>
      </c>
      <c r="Z36" s="115">
        <v>5.3056834066638502E-6</v>
      </c>
      <c r="AA36" s="115">
        <v>5.3056834066638515E-7</v>
      </c>
      <c r="AB36" s="115">
        <v>1.2203071835326858E-5</v>
      </c>
      <c r="AC36" s="115">
        <v>4.2445467253310802E-5</v>
      </c>
      <c r="AD36" s="115">
        <v>2.0161596945322633E-5</v>
      </c>
      <c r="AE36" s="97"/>
      <c r="AF36" s="122">
        <v>22.814438648654555</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22.184669652406416</v>
      </c>
      <c r="AI37" s="122" t="s">
        <v>348</v>
      </c>
      <c r="AJ37" s="122" t="s">
        <v>348</v>
      </c>
      <c r="AK37" s="122" t="s">
        <v>355</v>
      </c>
      <c r="AL37" s="75" t="s">
        <v>9</v>
      </c>
    </row>
    <row r="38" spans="1:38" ht="26.25" customHeight="1" thickBot="1" x14ac:dyDescent="0.3">
      <c r="A38" s="72" t="s">
        <v>111</v>
      </c>
      <c r="B38" s="72" t="s">
        <v>158</v>
      </c>
      <c r="C38" s="73" t="s">
        <v>258</v>
      </c>
      <c r="D38" s="80"/>
      <c r="E38" s="115">
        <v>5.8322916141858843E-3</v>
      </c>
      <c r="F38" s="115">
        <v>3.6824684118457477E-4</v>
      </c>
      <c r="G38" s="115">
        <v>3.3661360455742935E-6</v>
      </c>
      <c r="H38" s="115">
        <v>1.7738783897111419E-6</v>
      </c>
      <c r="I38" s="115">
        <v>2.5915883668376443E-4</v>
      </c>
      <c r="J38" s="115">
        <v>3.3767386910445185E-4</v>
      </c>
      <c r="K38" s="115">
        <v>9.5936977049532743E-4</v>
      </c>
      <c r="L38" s="115">
        <v>1.5877940929417495E-4</v>
      </c>
      <c r="M38" s="115">
        <v>2.5307929435692323E-3</v>
      </c>
      <c r="N38" s="115">
        <v>2.6401288900315839E-10</v>
      </c>
      <c r="O38" s="115">
        <v>3.019094955220755E-6</v>
      </c>
      <c r="P38" s="115" t="s">
        <v>443</v>
      </c>
      <c r="Q38" s="115" t="s">
        <v>443</v>
      </c>
      <c r="R38" s="115">
        <v>1.206968172936167E-5</v>
      </c>
      <c r="S38" s="115">
        <v>4.5255577813991832E-4</v>
      </c>
      <c r="T38" s="115">
        <v>1.6494255205860288E-5</v>
      </c>
      <c r="U38" s="115">
        <v>2.2441130689427212E-6</v>
      </c>
      <c r="V38" s="115">
        <v>2.5095478843483143E-4</v>
      </c>
      <c r="W38" s="115" t="s">
        <v>443</v>
      </c>
      <c r="X38" s="115">
        <v>6.7329989612661451E-6</v>
      </c>
      <c r="Y38" s="115">
        <v>1.1216521115116391E-5</v>
      </c>
      <c r="Z38" s="115" t="s">
        <v>348</v>
      </c>
      <c r="AA38" s="115" t="s">
        <v>348</v>
      </c>
      <c r="AB38" s="115">
        <v>1.7949520076382537E-5</v>
      </c>
      <c r="AC38" s="115" t="s">
        <v>443</v>
      </c>
      <c r="AD38" s="115" t="s">
        <v>348</v>
      </c>
      <c r="AE38" s="97"/>
      <c r="AF38" s="122">
        <v>9.5954104008533836</v>
      </c>
      <c r="AG38" s="122" t="s">
        <v>348</v>
      </c>
      <c r="AH38" s="122" t="s">
        <v>348</v>
      </c>
      <c r="AI38" s="122">
        <v>6.8971778403577451E-6</v>
      </c>
      <c r="AJ38" s="122" t="s">
        <v>348</v>
      </c>
      <c r="AK38" s="122" t="s">
        <v>355</v>
      </c>
      <c r="AL38" s="75" t="s">
        <v>9</v>
      </c>
    </row>
    <row r="39" spans="1:38" ht="26.25" customHeight="1" thickBot="1" x14ac:dyDescent="0.3">
      <c r="A39" s="72" t="s">
        <v>105</v>
      </c>
      <c r="B39" s="72" t="s">
        <v>159</v>
      </c>
      <c r="C39" s="73" t="s">
        <v>364</v>
      </c>
      <c r="D39" s="74"/>
      <c r="E39" s="115">
        <v>0.65361550689846215</v>
      </c>
      <c r="F39" s="115">
        <v>0.3040463134976118</v>
      </c>
      <c r="G39" s="115">
        <v>0.2598527608952983</v>
      </c>
      <c r="H39" s="115">
        <v>2.6868204740521556E-4</v>
      </c>
      <c r="I39" s="115">
        <v>5.6851539190891996E-2</v>
      </c>
      <c r="J39" s="115">
        <v>6.4912000613048457E-2</v>
      </c>
      <c r="K39" s="115">
        <v>6.4912000613048457E-2</v>
      </c>
      <c r="L39" s="115">
        <v>2.7422701204763859E-2</v>
      </c>
      <c r="M39" s="115">
        <v>0.5654824439338284</v>
      </c>
      <c r="N39" s="115">
        <v>2.1614277224772997E-2</v>
      </c>
      <c r="O39" s="115">
        <v>4.1281780648238462E-4</v>
      </c>
      <c r="P39" s="115">
        <v>1.3569859779120363E-3</v>
      </c>
      <c r="Q39" s="115">
        <v>2.4317141675328983E-3</v>
      </c>
      <c r="R39" s="115">
        <v>2.7009684251487441E-2</v>
      </c>
      <c r="S39" s="115">
        <v>8.0887573243496429E-3</v>
      </c>
      <c r="T39" s="115">
        <v>0.33599403876748529</v>
      </c>
      <c r="U39" s="115">
        <v>8.9989832709917153E-4</v>
      </c>
      <c r="V39" s="115">
        <v>5.6307387225638592E-2</v>
      </c>
      <c r="W39" s="115">
        <v>1.6120922844312931E-2</v>
      </c>
      <c r="X39" s="115">
        <v>5.1049589006990951E-6</v>
      </c>
      <c r="Y39" s="115">
        <v>4.0302307110782329E-5</v>
      </c>
      <c r="Z39" s="115">
        <v>4.5675948058886636E-6</v>
      </c>
      <c r="AA39" s="115">
        <v>4.0302307110782321E-6</v>
      </c>
      <c r="AB39" s="115">
        <v>5.4005091528448302E-5</v>
      </c>
      <c r="AC39" s="115">
        <v>5.9110050429147414E-4</v>
      </c>
      <c r="AD39" s="115">
        <v>3.4928666162678022E-7</v>
      </c>
      <c r="AE39" s="97"/>
      <c r="AF39" s="122">
        <v>2687.167002452155</v>
      </c>
      <c r="AG39" s="122" t="s">
        <v>348</v>
      </c>
      <c r="AH39" s="122">
        <v>10882.692776668206</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1.3947423644975072</v>
      </c>
      <c r="F41" s="115">
        <v>0.26684175431522805</v>
      </c>
      <c r="G41" s="115">
        <v>0.71713877373512014</v>
      </c>
      <c r="H41" s="115">
        <v>8.3611867095740363E-3</v>
      </c>
      <c r="I41" s="115">
        <v>0.21911304762983119</v>
      </c>
      <c r="J41" s="115">
        <v>0.22190768047442308</v>
      </c>
      <c r="K41" s="115">
        <v>0.23819419905168623</v>
      </c>
      <c r="L41" s="115">
        <v>1.6810768378459642E-2</v>
      </c>
      <c r="M41" s="115">
        <v>2.6594536985558381</v>
      </c>
      <c r="N41" s="115">
        <v>3.4724822212744838E-2</v>
      </c>
      <c r="O41" s="115">
        <v>9.4692869503630432E-4</v>
      </c>
      <c r="P41" s="115">
        <v>4.0233023608980348E-3</v>
      </c>
      <c r="Q41" s="115">
        <v>4.1719740929923926E-3</v>
      </c>
      <c r="R41" s="115">
        <v>1.1289325993091718E-2</v>
      </c>
      <c r="S41" s="115">
        <v>9.7473560577010666E-3</v>
      </c>
      <c r="T41" s="115">
        <v>3.7757076224389655E-3</v>
      </c>
      <c r="U41" s="115">
        <v>1.7026993618041275E-3</v>
      </c>
      <c r="V41" s="115">
        <v>0.10699994117294025</v>
      </c>
      <c r="W41" s="115">
        <v>0.25913125442609775</v>
      </c>
      <c r="X41" s="115">
        <v>6.1604653905672817E-2</v>
      </c>
      <c r="Y41" s="115">
        <v>9.1831563036162245E-2</v>
      </c>
      <c r="Z41" s="115">
        <v>3.6368412339786618E-2</v>
      </c>
      <c r="AA41" s="115">
        <v>3.1500141440448402E-2</v>
      </c>
      <c r="AB41" s="115">
        <v>0.22130477072207008</v>
      </c>
      <c r="AC41" s="115">
        <v>4.1969286194923068E-4</v>
      </c>
      <c r="AD41" s="115">
        <v>3.5073476829951031E-2</v>
      </c>
      <c r="AE41" s="97"/>
      <c r="AF41" s="122">
        <v>6892.2770124526278</v>
      </c>
      <c r="AG41" s="122">
        <v>201.38508000000002</v>
      </c>
      <c r="AH41" s="122">
        <v>20517.437898026532</v>
      </c>
      <c r="AI41" s="122">
        <v>255.86410242612601</v>
      </c>
      <c r="AJ41" s="122" t="s">
        <v>348</v>
      </c>
      <c r="AK41" s="122" t="s">
        <v>355</v>
      </c>
      <c r="AL41" s="75" t="s">
        <v>9</v>
      </c>
    </row>
    <row r="42" spans="1:38" ht="26.25" customHeight="1" thickBot="1" x14ac:dyDescent="0.3">
      <c r="A42" s="72" t="s">
        <v>111</v>
      </c>
      <c r="B42" s="72" t="s">
        <v>162</v>
      </c>
      <c r="C42" s="73" t="s">
        <v>54</v>
      </c>
      <c r="D42" s="74"/>
      <c r="E42" s="115">
        <v>3.0489171093360779E-3</v>
      </c>
      <c r="F42" s="115">
        <v>7.1039789363346775E-2</v>
      </c>
      <c r="G42" s="115">
        <v>5.1819978703843528E-6</v>
      </c>
      <c r="H42" s="115">
        <v>7.2126250293836952E-6</v>
      </c>
      <c r="I42" s="115">
        <v>3.0042013370083732E-4</v>
      </c>
      <c r="J42" s="115">
        <v>3.1981479833255742E-4</v>
      </c>
      <c r="K42" s="115">
        <v>3.4151950842143736E-4</v>
      </c>
      <c r="L42" s="115">
        <v>4.1333940544011183E-5</v>
      </c>
      <c r="M42" s="115">
        <v>0.2054328567874304</v>
      </c>
      <c r="N42" s="115">
        <v>1.0811170337697701E-5</v>
      </c>
      <c r="O42" s="115">
        <v>4.8323483299513651E-6</v>
      </c>
      <c r="P42" s="115" t="s">
        <v>443</v>
      </c>
      <c r="Q42" s="115" t="s">
        <v>443</v>
      </c>
      <c r="R42" s="115">
        <v>6.0105165580582416E-5</v>
      </c>
      <c r="S42" s="115">
        <v>1.5818698918871484E-3</v>
      </c>
      <c r="T42" s="115">
        <v>3.6546991653604337E-5</v>
      </c>
      <c r="U42" s="115">
        <v>4.3707809298113647E-6</v>
      </c>
      <c r="V42" s="115">
        <v>7.2990881898612851E-4</v>
      </c>
      <c r="W42" s="115" t="s">
        <v>443</v>
      </c>
      <c r="X42" s="115">
        <v>1.1598138487668864E-5</v>
      </c>
      <c r="Y42" s="115">
        <v>1.2777647969706399E-5</v>
      </c>
      <c r="Z42" s="115" t="s">
        <v>348</v>
      </c>
      <c r="AA42" s="115" t="s">
        <v>348</v>
      </c>
      <c r="AB42" s="115">
        <v>2.4375786457375263E-5</v>
      </c>
      <c r="AC42" s="115" t="s">
        <v>443</v>
      </c>
      <c r="AD42" s="115" t="s">
        <v>348</v>
      </c>
      <c r="AE42" s="97"/>
      <c r="AF42" s="122">
        <v>19.132656442156268</v>
      </c>
      <c r="AG42" s="122" t="s">
        <v>348</v>
      </c>
      <c r="AH42" s="122" t="s">
        <v>348</v>
      </c>
      <c r="AI42" s="122">
        <v>0.28243531883251866</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1.5782766580109994E-3</v>
      </c>
      <c r="F44" s="115">
        <v>1.0208226670708949E-2</v>
      </c>
      <c r="G44" s="115">
        <v>1.1174421704986055E-6</v>
      </c>
      <c r="H44" s="115">
        <v>4.5520601082828016E-7</v>
      </c>
      <c r="I44" s="115">
        <v>2.4676272804847885E-4</v>
      </c>
      <c r="J44" s="115">
        <v>2.5446713957694042E-4</v>
      </c>
      <c r="K44" s="115">
        <v>3.3228273255617126E-4</v>
      </c>
      <c r="L44" s="115">
        <v>4.3756644395037933E-5</v>
      </c>
      <c r="M44" s="115">
        <v>2.5073071083114809E-2</v>
      </c>
      <c r="N44" s="115">
        <v>9.748984271321565E-7</v>
      </c>
      <c r="O44" s="115">
        <v>1.9388098575759824E-6</v>
      </c>
      <c r="P44" s="115" t="s">
        <v>443</v>
      </c>
      <c r="Q44" s="115" t="s">
        <v>443</v>
      </c>
      <c r="R44" s="115">
        <v>6.2214219773183741E-6</v>
      </c>
      <c r="S44" s="115">
        <v>2.6069595101512475E-4</v>
      </c>
      <c r="T44" s="115">
        <v>7.8765678344549534E-6</v>
      </c>
      <c r="U44" s="115">
        <v>8.2757227546829067E-7</v>
      </c>
      <c r="V44" s="115">
        <v>1.5109971791375215E-4</v>
      </c>
      <c r="W44" s="115" t="s">
        <v>443</v>
      </c>
      <c r="X44" s="115">
        <v>2.9112441787759611E-6</v>
      </c>
      <c r="Y44" s="115">
        <v>3.7781174656932685E-6</v>
      </c>
      <c r="Z44" s="115" t="s">
        <v>348</v>
      </c>
      <c r="AA44" s="115" t="s">
        <v>348</v>
      </c>
      <c r="AB44" s="115">
        <v>6.6893616444692284E-6</v>
      </c>
      <c r="AC44" s="115" t="s">
        <v>443</v>
      </c>
      <c r="AD44" s="115" t="s">
        <v>348</v>
      </c>
      <c r="AE44" s="97"/>
      <c r="AF44" s="122">
        <v>3.5758905090177078</v>
      </c>
      <c r="AG44" s="122" t="s">
        <v>348</v>
      </c>
      <c r="AH44" s="122" t="s">
        <v>348</v>
      </c>
      <c r="AI44" s="122">
        <v>2.54686347079633E-2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8.126113120060811E-5</v>
      </c>
      <c r="F47" s="115">
        <v>1.2303578619491675E-5</v>
      </c>
      <c r="G47" s="115">
        <v>3.0930787768101033E-8</v>
      </c>
      <c r="H47" s="115">
        <v>1.5064740382782209E-8</v>
      </c>
      <c r="I47" s="115">
        <v>1.42592595679872E-5</v>
      </c>
      <c r="J47" s="115">
        <v>9.7936529815337075E-5</v>
      </c>
      <c r="K47" s="115">
        <v>6.9371407268940181E-4</v>
      </c>
      <c r="L47" s="115">
        <v>4.6111538575317044E-6</v>
      </c>
      <c r="M47" s="115">
        <v>4.4942404912166097E-5</v>
      </c>
      <c r="N47" s="115">
        <v>4.3782712314614797E-11</v>
      </c>
      <c r="O47" s="115">
        <v>2.5011640442504442E-6</v>
      </c>
      <c r="P47" s="115" t="s">
        <v>443</v>
      </c>
      <c r="Q47" s="115" t="s">
        <v>443</v>
      </c>
      <c r="R47" s="115">
        <v>3.4826681200103428E-6</v>
      </c>
      <c r="S47" s="115">
        <v>2.3016283517475163E-4</v>
      </c>
      <c r="T47" s="115">
        <v>3.4887137540286728E-6</v>
      </c>
      <c r="U47" s="115">
        <v>2.0624235233070226E-8</v>
      </c>
      <c r="V47" s="115">
        <v>1.1210244719422743E-4</v>
      </c>
      <c r="W47" s="115" t="s">
        <v>443</v>
      </c>
      <c r="X47" s="115">
        <v>5.6614041671521437E-8</v>
      </c>
      <c r="Y47" s="115">
        <v>9.6017302731909472E-8</v>
      </c>
      <c r="Z47" s="115" t="s">
        <v>348</v>
      </c>
      <c r="AA47" s="115" t="s">
        <v>348</v>
      </c>
      <c r="AB47" s="115">
        <v>1.526313444034309E-7</v>
      </c>
      <c r="AC47" s="115" t="s">
        <v>443</v>
      </c>
      <c r="AD47" s="115" t="s">
        <v>348</v>
      </c>
      <c r="AE47" s="97"/>
      <c r="AF47" s="122">
        <v>8.8057082226748323E-2</v>
      </c>
      <c r="AG47" s="122" t="s">
        <v>348</v>
      </c>
      <c r="AH47" s="122" t="s">
        <v>348</v>
      </c>
      <c r="AI47" s="122">
        <v>1.1437970104690851E-6</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0.1325356761255036</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0.26912511955346069</v>
      </c>
      <c r="AL53" s="75" t="s">
        <v>322</v>
      </c>
    </row>
    <row r="54" spans="1:38" ht="37.5" customHeight="1" thickBot="1" x14ac:dyDescent="0.3">
      <c r="A54" s="72" t="s">
        <v>106</v>
      </c>
      <c r="B54" s="76" t="s">
        <v>172</v>
      </c>
      <c r="C54" s="79" t="s">
        <v>267</v>
      </c>
      <c r="D54" s="81"/>
      <c r="E54" s="115" t="s">
        <v>348</v>
      </c>
      <c r="F54" s="115">
        <v>0.24736257690900001</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32370.812052151126</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2.2249736296296296E-3</v>
      </c>
      <c r="J61" s="115">
        <v>2.2249736296296296E-2</v>
      </c>
      <c r="K61" s="115">
        <v>7.3999140740740738E-2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65417.481481481482</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2.3981157042957348</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1068532</v>
      </c>
      <c r="AL82" s="75" t="s">
        <v>347</v>
      </c>
    </row>
    <row r="83" spans="1:38" ht="26.25" customHeight="1" thickBot="1" x14ac:dyDescent="0.3">
      <c r="A83" s="72" t="s">
        <v>104</v>
      </c>
      <c r="B83" s="85" t="s">
        <v>202</v>
      </c>
      <c r="C83" s="86" t="s">
        <v>66</v>
      </c>
      <c r="D83" s="74"/>
      <c r="E83" s="115" t="s">
        <v>443</v>
      </c>
      <c r="F83" s="115">
        <v>6.0394372923076921E-4</v>
      </c>
      <c r="G83" s="115" t="s">
        <v>443</v>
      </c>
      <c r="H83" s="115" t="s">
        <v>348</v>
      </c>
      <c r="I83" s="115">
        <v>1.509859323076923E-4</v>
      </c>
      <c r="J83" s="115">
        <v>1.1323944923076923E-3</v>
      </c>
      <c r="K83" s="115">
        <v>5.284507630769231E-3</v>
      </c>
      <c r="L83" s="115">
        <v>8.606198141538462E-6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0.81934216100402979</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1.15549E-2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5.6710560708432035E-3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1068532</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0.34197991999999999</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3.4923543338695687E-3</v>
      </c>
      <c r="F91" s="115">
        <v>9.2300674118976599E-3</v>
      </c>
      <c r="G91" s="115">
        <v>1.6467793545579569E-3</v>
      </c>
      <c r="H91" s="115">
        <v>7.9142106940858041E-3</v>
      </c>
      <c r="I91" s="115">
        <v>6.3413199148222313E-2</v>
      </c>
      <c r="J91" s="115">
        <v>7.4427309911040337E-2</v>
      </c>
      <c r="K91" s="115">
        <v>7.6702212738458564E-2</v>
      </c>
      <c r="L91" s="115">
        <v>2.317052046581747E-4</v>
      </c>
      <c r="M91" s="115">
        <v>0.10671916102162532</v>
      </c>
      <c r="N91" s="115">
        <v>0.18019949507324579</v>
      </c>
      <c r="O91" s="115">
        <v>1.3053723729977174E-2</v>
      </c>
      <c r="P91" s="115">
        <v>2.800701294980226E-4</v>
      </c>
      <c r="Q91" s="115">
        <v>3.1751491264748062E-4</v>
      </c>
      <c r="R91" s="115">
        <v>1.3906152057098404E-2</v>
      </c>
      <c r="S91" s="115">
        <v>0.52441961812096882</v>
      </c>
      <c r="T91" s="115">
        <v>2.8931597960925474E-2</v>
      </c>
      <c r="U91" s="115">
        <v>2.4435157347914914E-3</v>
      </c>
      <c r="V91" s="115">
        <v>0.30335782637593023</v>
      </c>
      <c r="W91" s="115">
        <v>1.9070387214664586E-4</v>
      </c>
      <c r="X91" s="115">
        <v>2.1168129808277691E-4</v>
      </c>
      <c r="Y91" s="115">
        <v>8.5816742465990645E-5</v>
      </c>
      <c r="Z91" s="115">
        <v>8.5816742465990645E-5</v>
      </c>
      <c r="AA91" s="115">
        <v>8.5816742465990645E-5</v>
      </c>
      <c r="AB91" s="115">
        <v>4.6913152548074883E-4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0.21532430167611885</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3.4587425993810206E-5</v>
      </c>
      <c r="F99" s="115">
        <v>1.4871547811106482E-3</v>
      </c>
      <c r="G99" s="115" t="s">
        <v>348</v>
      </c>
      <c r="H99" s="115">
        <v>1.2125218958786779E-3</v>
      </c>
      <c r="I99" s="115">
        <v>2.7879999999999997E-5</v>
      </c>
      <c r="J99" s="115">
        <v>4.2840000000000003E-5</v>
      </c>
      <c r="K99" s="115">
        <v>9.3839999999999982E-5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6.8000000000000005E-2</v>
      </c>
      <c r="AL99" s="75" t="s">
        <v>351</v>
      </c>
    </row>
    <row r="100" spans="1:38" ht="26.25" customHeight="1" thickBot="1" x14ac:dyDescent="0.3">
      <c r="A100" s="72" t="s">
        <v>108</v>
      </c>
      <c r="B100" s="72" t="s">
        <v>211</v>
      </c>
      <c r="C100" s="73" t="s">
        <v>376</v>
      </c>
      <c r="D100" s="88"/>
      <c r="E100" s="115">
        <v>5.0169512285034855E-5</v>
      </c>
      <c r="F100" s="115">
        <v>1.2314844914898262E-3</v>
      </c>
      <c r="G100" s="115" t="s">
        <v>348</v>
      </c>
      <c r="H100" s="115">
        <v>1.0332409412459988E-3</v>
      </c>
      <c r="I100" s="115">
        <v>2.6999999999999999E-5</v>
      </c>
      <c r="J100" s="115">
        <v>4.0500000000000002E-5</v>
      </c>
      <c r="K100" s="115">
        <v>8.8499999999999996E-5</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0.15</v>
      </c>
      <c r="AL100" s="75" t="s">
        <v>351</v>
      </c>
    </row>
    <row r="101" spans="1:38" ht="26.25" customHeight="1" thickBot="1" x14ac:dyDescent="0.3">
      <c r="A101" s="72" t="s">
        <v>108</v>
      </c>
      <c r="B101" s="72" t="s">
        <v>213</v>
      </c>
      <c r="C101" s="73" t="s">
        <v>253</v>
      </c>
      <c r="D101" s="88"/>
      <c r="E101" s="115">
        <v>7.0183788623478345E-7</v>
      </c>
      <c r="F101" s="115">
        <v>8.0010004595998944E-6</v>
      </c>
      <c r="G101" s="115" t="s">
        <v>348</v>
      </c>
      <c r="H101" s="115">
        <v>2.493384867971941E-5</v>
      </c>
      <c r="I101" s="115">
        <v>6.9999999999999997E-7</v>
      </c>
      <c r="J101" s="115">
        <v>2.1000000000000002E-6</v>
      </c>
      <c r="K101" s="115">
        <v>4.9000000000000005E-6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3.5000000000000003E-2</v>
      </c>
      <c r="AL101" s="75" t="s">
        <v>351</v>
      </c>
    </row>
    <row r="102" spans="1:38" ht="26.25" customHeight="1" thickBot="1" x14ac:dyDescent="0.3">
      <c r="A102" s="72" t="s">
        <v>108</v>
      </c>
      <c r="B102" s="72" t="s">
        <v>214</v>
      </c>
      <c r="C102" s="73" t="s">
        <v>377</v>
      </c>
      <c r="D102" s="88"/>
      <c r="E102" s="115">
        <v>3.4999788558811108E-8</v>
      </c>
      <c r="F102" s="115">
        <v>1.0650259761352245E-6</v>
      </c>
      <c r="G102" s="115" t="s">
        <v>348</v>
      </c>
      <c r="H102" s="115">
        <v>3.6826756306879206E-6</v>
      </c>
      <c r="I102" s="115">
        <v>1.2E-8</v>
      </c>
      <c r="J102" s="115">
        <v>2.8000000000000002E-7</v>
      </c>
      <c r="K102" s="115">
        <v>2.1000000000000002E-6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2E-3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5.6483967123287667E-7</v>
      </c>
      <c r="F104" s="115">
        <v>6.9946520547945212E-6</v>
      </c>
      <c r="G104" s="115" t="s">
        <v>348</v>
      </c>
      <c r="H104" s="115">
        <v>1.173254487671233E-5</v>
      </c>
      <c r="I104" s="115">
        <v>2.3999999999999998E-7</v>
      </c>
      <c r="J104" s="115">
        <v>7.1999999999999999E-7</v>
      </c>
      <c r="K104" s="115">
        <v>1.6800000000000002E-6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1.2E-2</v>
      </c>
      <c r="AL104" s="75" t="s">
        <v>351</v>
      </c>
    </row>
    <row r="105" spans="1:38" ht="26.25" customHeight="1" thickBot="1" x14ac:dyDescent="0.3">
      <c r="A105" s="72" t="s">
        <v>108</v>
      </c>
      <c r="B105" s="72" t="s">
        <v>307</v>
      </c>
      <c r="C105" s="73" t="s">
        <v>256</v>
      </c>
      <c r="D105" s="88"/>
      <c r="E105" s="115">
        <v>1.0019601954337901E-5</v>
      </c>
      <c r="F105" s="115">
        <v>1.2648714246575344E-4</v>
      </c>
      <c r="G105" s="115" t="s">
        <v>348</v>
      </c>
      <c r="H105" s="115">
        <v>2.5548055118721456E-4</v>
      </c>
      <c r="I105" s="115">
        <v>2.9400000000000002E-6</v>
      </c>
      <c r="J105" s="115">
        <v>4.6199999999999998E-6</v>
      </c>
      <c r="K105" s="115">
        <v>1.008E-5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2.1000000000000001E-2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1.1990565912964413E-6</v>
      </c>
      <c r="F107" s="115">
        <v>2.9534999999999998E-5</v>
      </c>
      <c r="G107" s="115" t="s">
        <v>348</v>
      </c>
      <c r="H107" s="115">
        <v>4.7818894276188232E-5</v>
      </c>
      <c r="I107" s="115">
        <v>5.37E-7</v>
      </c>
      <c r="J107" s="115">
        <v>7.1600000000000001E-6</v>
      </c>
      <c r="K107" s="115">
        <v>3.4010000000000001E-5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0.17899999999999999</v>
      </c>
      <c r="AL107" s="75" t="s">
        <v>351</v>
      </c>
    </row>
    <row r="108" spans="1:38" ht="26.25" customHeight="1" thickBot="1" x14ac:dyDescent="0.3">
      <c r="A108" s="72" t="s">
        <v>108</v>
      </c>
      <c r="B108" s="72" t="s">
        <v>309</v>
      </c>
      <c r="C108" s="73" t="s">
        <v>379</v>
      </c>
      <c r="D108" s="88"/>
      <c r="E108" s="115">
        <v>2.4964289806485469E-6</v>
      </c>
      <c r="F108" s="115">
        <v>5.3999999999999991E-5</v>
      </c>
      <c r="G108" s="115" t="s">
        <v>348</v>
      </c>
      <c r="H108" s="115">
        <v>5.1375947314433835E-5</v>
      </c>
      <c r="I108" s="115">
        <v>9.9999999999999995E-7</v>
      </c>
      <c r="J108" s="115">
        <v>1.0000000000000001E-5</v>
      </c>
      <c r="K108" s="115">
        <v>2.0000000000000002E-5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0.5</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9.8287270088709481E-8</v>
      </c>
      <c r="F110" s="115">
        <v>8.7674999999999986E-6</v>
      </c>
      <c r="G110" s="115" t="s">
        <v>348</v>
      </c>
      <c r="H110" s="115">
        <v>3.3067720469666974E-6</v>
      </c>
      <c r="I110" s="115">
        <v>4.3700000000000006E-7</v>
      </c>
      <c r="J110" s="115">
        <v>3.4400000000000005E-6</v>
      </c>
      <c r="K110" s="115">
        <v>3.6600000000000001E-6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2.6499999999999999E-2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9.9777111494579718E-4</v>
      </c>
      <c r="F112" s="115" t="s">
        <v>443</v>
      </c>
      <c r="G112" s="115" t="s">
        <v>348</v>
      </c>
      <c r="H112" s="115">
        <v>2.1202636192598195E-3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24944.277873644933</v>
      </c>
      <c r="AL112" s="75" t="s">
        <v>433</v>
      </c>
    </row>
    <row r="113" spans="1:38" ht="26.25" customHeight="1" thickBot="1" x14ac:dyDescent="0.3">
      <c r="A113" s="72" t="s">
        <v>118</v>
      </c>
      <c r="B113" s="89" t="s">
        <v>230</v>
      </c>
      <c r="C113" s="90" t="s">
        <v>124</v>
      </c>
      <c r="D113" s="74"/>
      <c r="E113" s="115">
        <v>6.2769262129508873E-4</v>
      </c>
      <c r="F113" s="115" t="s">
        <v>443</v>
      </c>
      <c r="G113" s="115" t="s">
        <v>348</v>
      </c>
      <c r="H113" s="115">
        <v>1.5909135176438052E-3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6964.4325301758872</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1.5342395331571362E-3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8727.8830022013353</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1.9466864999999999E-5</v>
      </c>
      <c r="J119" s="115">
        <v>3.4705050000000001E-4</v>
      </c>
      <c r="K119" s="115">
        <v>3.4705050000000001E-4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260.73</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2.2422779999999999E-4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260.73</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4.2482400000000003E-3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17.701000000000001</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v>1.3307666293116463E-2</v>
      </c>
      <c r="F132" s="115">
        <v>1.1220652800000001E-2</v>
      </c>
      <c r="G132" s="115">
        <v>3.0757790873494825E-4</v>
      </c>
      <c r="H132" s="115" t="s">
        <v>443</v>
      </c>
      <c r="I132" s="115">
        <v>1.6361516746144757E-5</v>
      </c>
      <c r="J132" s="115">
        <v>6.0983835144721345E-5</v>
      </c>
      <c r="K132" s="115">
        <v>7.7345351890866095E-5</v>
      </c>
      <c r="L132" s="115">
        <v>2.1344342300652475E-6</v>
      </c>
      <c r="M132" s="115">
        <v>4.8080004310111705E-4</v>
      </c>
      <c r="N132" s="115">
        <v>0.66789600000000005</v>
      </c>
      <c r="O132" s="115">
        <v>0.21372672000000001</v>
      </c>
      <c r="P132" s="115">
        <v>3.0723215999999998E-2</v>
      </c>
      <c r="Q132" s="115">
        <v>6.2782224000000011E-2</v>
      </c>
      <c r="R132" s="115">
        <v>0.18701088000000002</v>
      </c>
      <c r="S132" s="115">
        <v>0.53431680000000004</v>
      </c>
      <c r="T132" s="115">
        <v>0.10686336</v>
      </c>
      <c r="U132" s="115">
        <v>2.003688E-3</v>
      </c>
      <c r="V132" s="115">
        <v>0.88162272000000008</v>
      </c>
      <c r="W132" s="115">
        <v>0.66789600000000005</v>
      </c>
      <c r="X132" s="115">
        <v>6.8125392000000012E-6</v>
      </c>
      <c r="Y132" s="115">
        <v>9.3505440000000024E-7</v>
      </c>
      <c r="Z132" s="115">
        <v>8.1483312000000009E-6</v>
      </c>
      <c r="AA132" s="115">
        <v>1.3357920000000004E-6</v>
      </c>
      <c r="AB132" s="115">
        <v>1.7231716800000003E-5</v>
      </c>
      <c r="AC132" s="115">
        <v>6.2782224000000011E-2</v>
      </c>
      <c r="AD132" s="115">
        <v>6.0110640000000007E-2</v>
      </c>
      <c r="AE132" s="97"/>
      <c r="AF132" s="122" t="s">
        <v>442</v>
      </c>
      <c r="AG132" s="122" t="s">
        <v>442</v>
      </c>
      <c r="AH132" s="122" t="s">
        <v>442</v>
      </c>
      <c r="AI132" s="122" t="s">
        <v>442</v>
      </c>
      <c r="AJ132" s="122" t="s">
        <v>442</v>
      </c>
      <c r="AK132" s="122">
        <v>13.357920000000002</v>
      </c>
      <c r="AL132" s="75" t="s">
        <v>438</v>
      </c>
    </row>
    <row r="133" spans="1:38" ht="26.25" customHeight="1" thickBot="1" x14ac:dyDescent="0.3">
      <c r="A133" s="72" t="s">
        <v>109</v>
      </c>
      <c r="B133" s="76" t="s">
        <v>301</v>
      </c>
      <c r="C133" s="86" t="s">
        <v>88</v>
      </c>
      <c r="D133" s="74"/>
      <c r="E133" s="115">
        <v>5.2371000000000006E-3</v>
      </c>
      <c r="F133" s="115">
        <v>8.2524000000000012E-5</v>
      </c>
      <c r="G133" s="115">
        <v>7.1732400000000009E-4</v>
      </c>
      <c r="H133" s="115" t="s">
        <v>348</v>
      </c>
      <c r="I133" s="115">
        <v>2.2027560000000002E-4</v>
      </c>
      <c r="J133" s="115">
        <v>2.2027560000000002E-4</v>
      </c>
      <c r="K133" s="115">
        <v>2.4477888000000003E-4</v>
      </c>
      <c r="L133" s="115" t="s">
        <v>443</v>
      </c>
      <c r="M133" s="115">
        <v>8.8872000000000007E-4</v>
      </c>
      <c r="N133" s="115">
        <v>1.9063044000000001E-4</v>
      </c>
      <c r="O133" s="115">
        <v>3.1930440000000005E-5</v>
      </c>
      <c r="P133" s="115">
        <v>9.4585199999999998E-3</v>
      </c>
      <c r="Q133" s="115">
        <v>8.639628000000001E-5</v>
      </c>
      <c r="R133" s="115">
        <v>8.6078880000000006E-5</v>
      </c>
      <c r="S133" s="115">
        <v>7.8905640000000008E-5</v>
      </c>
      <c r="T133" s="115">
        <v>1.1001083999999999E-4</v>
      </c>
      <c r="U133" s="115">
        <v>1.2556344000000001E-4</v>
      </c>
      <c r="V133" s="115">
        <v>1.0164417600000001E-3</v>
      </c>
      <c r="W133" s="115">
        <v>1.7139600000000001E-4</v>
      </c>
      <c r="X133" s="115">
        <v>8.3793600000000007E-8</v>
      </c>
      <c r="Y133" s="115">
        <v>4.5769080000000003E-8</v>
      </c>
      <c r="Z133" s="115">
        <v>4.0881120000000006E-8</v>
      </c>
      <c r="AA133" s="115">
        <v>4.4372520000000002E-8</v>
      </c>
      <c r="AB133" s="115">
        <v>2.1481632000000003E-7</v>
      </c>
      <c r="AC133" s="115">
        <v>9.5220000000000005E-4</v>
      </c>
      <c r="AD133" s="115">
        <v>2.60268E-3</v>
      </c>
      <c r="AE133" s="97"/>
      <c r="AF133" s="122" t="s">
        <v>348</v>
      </c>
      <c r="AG133" s="122" t="s">
        <v>348</v>
      </c>
      <c r="AH133" s="122" t="s">
        <v>348</v>
      </c>
      <c r="AI133" s="122" t="s">
        <v>348</v>
      </c>
      <c r="AJ133" s="122" t="s">
        <v>348</v>
      </c>
      <c r="AK133" s="122">
        <v>6348</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2.0307859950000002E-3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135385733</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4.6014060000000002E-2</v>
      </c>
      <c r="J139" s="115">
        <v>4.6014060000000002E-2</v>
      </c>
      <c r="K139" s="115">
        <v>4.6014060000000002E-2</v>
      </c>
      <c r="L139" s="115" t="s">
        <v>443</v>
      </c>
      <c r="M139" s="115" t="s">
        <v>443</v>
      </c>
      <c r="N139" s="115">
        <v>1.3441000000000001E-4</v>
      </c>
      <c r="O139" s="115">
        <v>2.6891000000000003E-4</v>
      </c>
      <c r="P139" s="115">
        <v>2.6891000000000003E-4</v>
      </c>
      <c r="Q139" s="115">
        <v>4.2640000000000001E-4</v>
      </c>
      <c r="R139" s="115">
        <v>4.0535000000000007E-4</v>
      </c>
      <c r="S139" s="115">
        <v>9.4508000000000005E-4</v>
      </c>
      <c r="T139" s="115" t="s">
        <v>443</v>
      </c>
      <c r="U139" s="115" t="s">
        <v>443</v>
      </c>
      <c r="V139" s="115" t="s">
        <v>443</v>
      </c>
      <c r="W139" s="115">
        <v>0.45707999999999999</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1180</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6.9404409676677128</v>
      </c>
      <c r="F141" s="116">
        <f t="shared" ref="F141:AD141" si="0">SUM(F14:F140)</f>
        <v>5.9639608478305473</v>
      </c>
      <c r="G141" s="116">
        <f t="shared" si="0"/>
        <v>0.99989482422192499</v>
      </c>
      <c r="H141" s="116">
        <f t="shared" si="0"/>
        <v>7.6946486830865218E-2</v>
      </c>
      <c r="I141" s="116">
        <f t="shared" si="0"/>
        <v>0.67093648318091148</v>
      </c>
      <c r="J141" s="116">
        <f t="shared" si="0"/>
        <v>0.79560183200597212</v>
      </c>
      <c r="K141" s="116">
        <f t="shared" si="0"/>
        <v>0.98755858185327394</v>
      </c>
      <c r="L141" s="116">
        <f t="shared" si="0"/>
        <v>0.21702543501474547</v>
      </c>
      <c r="M141" s="116">
        <f t="shared" si="0"/>
        <v>8.9059593535270487</v>
      </c>
      <c r="N141" s="116">
        <f t="shared" si="0"/>
        <v>1.6077028675532647</v>
      </c>
      <c r="O141" s="116">
        <f t="shared" si="0"/>
        <v>0.24355533060638096</v>
      </c>
      <c r="P141" s="116">
        <f t="shared" si="0"/>
        <v>6.472163846664479E-2</v>
      </c>
      <c r="Q141" s="116">
        <f t="shared" si="0"/>
        <v>0.10124521925888351</v>
      </c>
      <c r="R141" s="116">
        <f>SUM(R14:R140)</f>
        <v>0.44430543565740782</v>
      </c>
      <c r="S141" s="116">
        <f t="shared" si="0"/>
        <v>5.2965438519516006</v>
      </c>
      <c r="T141" s="116">
        <f t="shared" si="0"/>
        <v>0.51884496966422022</v>
      </c>
      <c r="U141" s="116">
        <f t="shared" si="0"/>
        <v>1.6023626244319567E-2</v>
      </c>
      <c r="V141" s="116">
        <f t="shared" si="0"/>
        <v>2.6577736111616677</v>
      </c>
      <c r="W141" s="116">
        <f t="shared" si="0"/>
        <v>1.59096627077849</v>
      </c>
      <c r="X141" s="116">
        <f t="shared" si="0"/>
        <v>6.7206788573588985E-2</v>
      </c>
      <c r="Y141" s="116">
        <f t="shared" si="0"/>
        <v>9.8877351051106177E-2</v>
      </c>
      <c r="Z141" s="116">
        <f t="shared" si="0"/>
        <v>4.1744834086874918E-2</v>
      </c>
      <c r="AA141" s="116">
        <f t="shared" si="0"/>
        <v>3.6486234967793886E-2</v>
      </c>
      <c r="AB141" s="116">
        <f t="shared" si="0"/>
        <v>0.24431514750680597</v>
      </c>
      <c r="AC141" s="116">
        <f t="shared" si="0"/>
        <v>8.6532767233494026E-2</v>
      </c>
      <c r="AD141" s="116">
        <f t="shared" si="0"/>
        <v>9.7845060918157978E-2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2.0120129393614516</v>
      </c>
      <c r="F143" s="115">
        <v>0.41280632428816655</v>
      </c>
      <c r="G143" s="115">
        <v>2.9344915798171075E-3</v>
      </c>
      <c r="H143" s="115">
        <v>2.9795272426474083E-2</v>
      </c>
      <c r="I143" s="115">
        <v>0.11225630422111683</v>
      </c>
      <c r="J143" s="115">
        <v>0.11225630422111683</v>
      </c>
      <c r="K143" s="115">
        <v>0.11225630422111683</v>
      </c>
      <c r="L143" s="115">
        <v>9.2907878394407742E-2</v>
      </c>
      <c r="M143" s="115">
        <v>3.1831873356062781</v>
      </c>
      <c r="N143" s="115">
        <v>1.6605975748595561E-4</v>
      </c>
      <c r="O143" s="115">
        <v>1.8871703335777446E-5</v>
      </c>
      <c r="P143" s="115">
        <v>1.2923606825980714E-3</v>
      </c>
      <c r="Q143" s="115">
        <v>3.207908770360019E-5</v>
      </c>
      <c r="R143" s="115">
        <v>1.6391732129587113E-3</v>
      </c>
      <c r="S143" s="115">
        <v>1.1148038091429171E-3</v>
      </c>
      <c r="T143" s="115">
        <v>1.6045159786243034E-4</v>
      </c>
      <c r="U143" s="115">
        <v>2.6414768735645481E-5</v>
      </c>
      <c r="V143" s="115">
        <v>4.5847288033775448E-3</v>
      </c>
      <c r="W143" s="115">
        <v>0.13042579999999998</v>
      </c>
      <c r="X143" s="115">
        <v>3.7582026513999999E-3</v>
      </c>
      <c r="Y143" s="115">
        <v>4.2212302765000003E-3</v>
      </c>
      <c r="Z143" s="115">
        <v>3.2882672742999999E-3</v>
      </c>
      <c r="AA143" s="115">
        <v>3.5710363649000001E-3</v>
      </c>
      <c r="AB143" s="115">
        <v>1.4838736567100001E-2</v>
      </c>
      <c r="AC143" s="115">
        <v>1.3042570000000001E-4</v>
      </c>
      <c r="AD143" s="115">
        <v>2.6102399999999999E-5</v>
      </c>
      <c r="AE143" s="97"/>
      <c r="AF143" s="115">
        <v>8803.7558129657009</v>
      </c>
      <c r="AG143" s="115" t="s">
        <v>348</v>
      </c>
      <c r="AH143" s="115">
        <v>0.18719734900000001</v>
      </c>
      <c r="AI143" s="115">
        <v>135.97385232159999</v>
      </c>
      <c r="AJ143" s="115">
        <v>7.1571856999999997E-3</v>
      </c>
      <c r="AK143" s="115" t="s">
        <v>348</v>
      </c>
      <c r="AL143" s="14" t="s">
        <v>9</v>
      </c>
    </row>
    <row r="144" spans="1:38" ht="26.25" customHeight="1" thickBot="1" x14ac:dyDescent="0.3">
      <c r="A144" s="13"/>
      <c r="B144" s="14" t="s">
        <v>390</v>
      </c>
      <c r="C144" s="15" t="s">
        <v>391</v>
      </c>
      <c r="D144" s="16" t="s">
        <v>1</v>
      </c>
      <c r="E144" s="115">
        <v>0.46231969639268711</v>
      </c>
      <c r="F144" s="115">
        <v>5.5009213882100436E-2</v>
      </c>
      <c r="G144" s="115">
        <v>5.3023970324925142E-4</v>
      </c>
      <c r="H144" s="115">
        <v>6.4156212915773099E-4</v>
      </c>
      <c r="I144" s="115">
        <v>3.1013982169084603E-2</v>
      </c>
      <c r="J144" s="115">
        <v>3.1013982169084603E-2</v>
      </c>
      <c r="K144" s="115">
        <v>3.1013982169084603E-2</v>
      </c>
      <c r="L144" s="115">
        <v>2.5209522721717382E-2</v>
      </c>
      <c r="M144" s="115">
        <v>0.29746301178640394</v>
      </c>
      <c r="N144" s="115">
        <v>1.870228969306282E-5</v>
      </c>
      <c r="O144" s="115">
        <v>1.9043469280741379E-6</v>
      </c>
      <c r="P144" s="115">
        <v>1.9119891226090403E-4</v>
      </c>
      <c r="Q144" s="115">
        <v>3.7233989592286387E-6</v>
      </c>
      <c r="R144" s="115">
        <v>3.0011229132586393E-4</v>
      </c>
      <c r="S144" s="115">
        <v>2.0148658366415812E-4</v>
      </c>
      <c r="T144" s="115">
        <v>8.8968111660910986E-6</v>
      </c>
      <c r="U144" s="115">
        <v>3.6381040623090019E-6</v>
      </c>
      <c r="V144" s="115">
        <v>6.5229988430803127E-4</v>
      </c>
      <c r="W144" s="115">
        <v>2.1761099999999998E-2</v>
      </c>
      <c r="X144" s="115">
        <v>6.3259451749999999E-4</v>
      </c>
      <c r="Y144" s="115">
        <v>7.0924957619999994E-4</v>
      </c>
      <c r="Z144" s="115">
        <v>5.5601872460000004E-4</v>
      </c>
      <c r="AA144" s="115">
        <v>5.9000024419999999E-4</v>
      </c>
      <c r="AB144" s="115">
        <v>2.4878630624999998E-3</v>
      </c>
      <c r="AC144" s="115">
        <v>2.1761200000000001E-5</v>
      </c>
      <c r="AD144" s="115">
        <v>4.3760000000000001E-6</v>
      </c>
      <c r="AE144" s="97"/>
      <c r="AF144" s="115">
        <v>1490.2917712419001</v>
      </c>
      <c r="AG144" s="115" t="s">
        <v>348</v>
      </c>
      <c r="AH144" s="115" t="s">
        <v>443</v>
      </c>
      <c r="AI144" s="115">
        <v>23.855392162899999</v>
      </c>
      <c r="AJ144" s="115" t="s">
        <v>348</v>
      </c>
      <c r="AK144" s="115" t="s">
        <v>348</v>
      </c>
      <c r="AL144" s="14" t="s">
        <v>9</v>
      </c>
    </row>
    <row r="145" spans="1:38" ht="26.25" customHeight="1" thickBot="1" x14ac:dyDescent="0.3">
      <c r="A145" s="13"/>
      <c r="B145" s="14" t="s">
        <v>392</v>
      </c>
      <c r="C145" s="15" t="s">
        <v>393</v>
      </c>
      <c r="D145" s="16" t="s">
        <v>1</v>
      </c>
      <c r="E145" s="115">
        <v>1.2676933279101701</v>
      </c>
      <c r="F145" s="115">
        <v>5.6330087492071794E-2</v>
      </c>
      <c r="G145" s="115">
        <v>7.060117372450984E-4</v>
      </c>
      <c r="H145" s="115">
        <v>5.5556827530217395E-4</v>
      </c>
      <c r="I145" s="115">
        <v>2.6080172934910256E-2</v>
      </c>
      <c r="J145" s="115">
        <v>2.6080172934910256E-2</v>
      </c>
      <c r="K145" s="115">
        <v>2.6080172934910256E-2</v>
      </c>
      <c r="L145" s="115">
        <v>1.7486928078024259E-2</v>
      </c>
      <c r="M145" s="115">
        <v>0.3267878596276374</v>
      </c>
      <c r="N145" s="115">
        <v>2.3518174301725946E-5</v>
      </c>
      <c r="O145" s="115">
        <v>2.3518590364785515E-6</v>
      </c>
      <c r="P145" s="115">
        <v>2.4928405589611543E-4</v>
      </c>
      <c r="Q145" s="115">
        <v>4.7036140571922153E-6</v>
      </c>
      <c r="R145" s="115">
        <v>3.9978722383447968E-4</v>
      </c>
      <c r="S145" s="115">
        <v>2.6809289527358031E-4</v>
      </c>
      <c r="T145" s="115">
        <v>9.4089963823875132E-6</v>
      </c>
      <c r="U145" s="115">
        <v>4.7035100414273284E-6</v>
      </c>
      <c r="V145" s="115">
        <v>8.4662868698397219E-4</v>
      </c>
      <c r="W145" s="115">
        <v>8.5012000000000004E-3</v>
      </c>
      <c r="X145" s="115">
        <v>1.2954556969999999E-4</v>
      </c>
      <c r="Y145" s="115">
        <v>7.8447039660000002E-4</v>
      </c>
      <c r="Z145" s="115">
        <v>8.765916909E-4</v>
      </c>
      <c r="AA145" s="115">
        <v>2.0151533150000001E-4</v>
      </c>
      <c r="AB145" s="115">
        <v>1.9921229887000002E-3</v>
      </c>
      <c r="AC145" s="115">
        <v>7.7792E-6</v>
      </c>
      <c r="AD145" s="115">
        <v>1.5927E-6</v>
      </c>
      <c r="AE145" s="97"/>
      <c r="AF145" s="115">
        <v>1971.8872971794001</v>
      </c>
      <c r="AG145" s="115" t="s">
        <v>348</v>
      </c>
      <c r="AH145" s="115">
        <v>9.1591498285000004</v>
      </c>
      <c r="AI145" s="115">
        <v>31.6543642924</v>
      </c>
      <c r="AJ145" s="115">
        <v>0</v>
      </c>
      <c r="AK145" s="115" t="s">
        <v>348</v>
      </c>
      <c r="AL145" s="14" t="s">
        <v>9</v>
      </c>
    </row>
    <row r="146" spans="1:38" ht="26.25" customHeight="1" thickBot="1" x14ac:dyDescent="0.3">
      <c r="A146" s="13"/>
      <c r="B146" s="14" t="s">
        <v>394</v>
      </c>
      <c r="C146" s="15" t="s">
        <v>395</v>
      </c>
      <c r="D146" s="16" t="s">
        <v>1</v>
      </c>
      <c r="E146" s="115">
        <v>7.4293514490990295E-3</v>
      </c>
      <c r="F146" s="115">
        <v>7.6410867254029818E-2</v>
      </c>
      <c r="G146" s="115">
        <v>1.7619170257758913E-5</v>
      </c>
      <c r="H146" s="115">
        <v>6.9211615959329859E-5</v>
      </c>
      <c r="I146" s="115">
        <v>1.0174222516087662E-3</v>
      </c>
      <c r="J146" s="115">
        <v>1.0174222516087662E-3</v>
      </c>
      <c r="K146" s="115">
        <v>1.0174222516087662E-3</v>
      </c>
      <c r="L146" s="115">
        <v>1.7926204681849916E-4</v>
      </c>
      <c r="M146" s="115">
        <v>0.33431011095065261</v>
      </c>
      <c r="N146" s="115">
        <v>2.6685670021405271E-6</v>
      </c>
      <c r="O146" s="115">
        <v>4.0239966980133504E-5</v>
      </c>
      <c r="P146" s="115">
        <v>1.2929047000885842E-5</v>
      </c>
      <c r="Q146" s="115">
        <v>4.4582920692709794E-7</v>
      </c>
      <c r="R146" s="115">
        <v>1.7754240285641128E-4</v>
      </c>
      <c r="S146" s="115">
        <v>6.8214807630785426E-3</v>
      </c>
      <c r="T146" s="115">
        <v>2.82754475248105E-4</v>
      </c>
      <c r="U146" s="115">
        <v>4.0064779491059612E-5</v>
      </c>
      <c r="V146" s="115">
        <v>3.9925115918154281E-3</v>
      </c>
      <c r="W146" s="115">
        <v>7.0830000000000003E-4</v>
      </c>
      <c r="X146" s="115">
        <v>1.0432200600000001E-5</v>
      </c>
      <c r="Y146" s="115">
        <v>1.3724796E-5</v>
      </c>
      <c r="Z146" s="115">
        <v>7.9497768000000002E-6</v>
      </c>
      <c r="AA146" s="115">
        <v>1.5316932500000001E-5</v>
      </c>
      <c r="AB146" s="115">
        <v>4.7423705900000003E-5</v>
      </c>
      <c r="AC146" s="115">
        <v>7.089E-7</v>
      </c>
      <c r="AD146" s="115">
        <v>2.8929999999999998E-7</v>
      </c>
      <c r="AE146" s="97"/>
      <c r="AF146" s="115">
        <v>63.678957157699998</v>
      </c>
      <c r="AG146" s="115" t="s">
        <v>348</v>
      </c>
      <c r="AH146" s="115" t="s">
        <v>443</v>
      </c>
      <c r="AI146" s="115">
        <v>0.90363899670000003</v>
      </c>
      <c r="AJ146" s="115" t="s">
        <v>348</v>
      </c>
      <c r="AK146" s="115" t="s">
        <v>348</v>
      </c>
      <c r="AL146" s="14" t="s">
        <v>9</v>
      </c>
    </row>
    <row r="147" spans="1:38" ht="26.25" customHeight="1" thickBot="1" x14ac:dyDescent="0.3">
      <c r="A147" s="13"/>
      <c r="B147" s="14" t="s">
        <v>396</v>
      </c>
      <c r="C147" s="15" t="s">
        <v>397</v>
      </c>
      <c r="D147" s="16" t="s">
        <v>1</v>
      </c>
      <c r="E147" s="115" t="s">
        <v>348</v>
      </c>
      <c r="F147" s="115">
        <v>0.237068155809815</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10.846153922699999</v>
      </c>
      <c r="AG147" s="115" t="s">
        <v>348</v>
      </c>
      <c r="AH147" s="115" t="s">
        <v>348</v>
      </c>
      <c r="AI147" s="115">
        <v>0.15391281679999999</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5.139232537195558E-2</v>
      </c>
      <c r="J148" s="115">
        <v>0.10377764726083701</v>
      </c>
      <c r="K148" s="115">
        <v>0.12749106452234363</v>
      </c>
      <c r="L148" s="115">
        <v>1.0395043964894952E-2</v>
      </c>
      <c r="M148" s="115" t="s">
        <v>348</v>
      </c>
      <c r="N148" s="115">
        <v>0.44575584418659597</v>
      </c>
      <c r="O148" s="115">
        <v>1.8700218224379779E-3</v>
      </c>
      <c r="P148" s="115" t="s">
        <v>443</v>
      </c>
      <c r="Q148" s="115">
        <v>5.0579598464252813E-3</v>
      </c>
      <c r="R148" s="115">
        <v>0.16724927983479981</v>
      </c>
      <c r="S148" s="115">
        <v>3.6793989436190766</v>
      </c>
      <c r="T148" s="115">
        <v>2.5142987669854119E-2</v>
      </c>
      <c r="U148" s="115">
        <v>2.549821290446873E-3</v>
      </c>
      <c r="V148" s="115">
        <v>1.0369409331746529</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3255.5094345127327</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1.5816927005226609E-2</v>
      </c>
      <c r="J149" s="115">
        <v>2.9290605565234471E-2</v>
      </c>
      <c r="K149" s="115">
        <v>5.8581211130468942E-2</v>
      </c>
      <c r="L149" s="115">
        <v>6.2096083798297114E-4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3255.5094345127327</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6.9404409676677128</v>
      </c>
      <c r="F152" s="120">
        <f t="shared" ref="F152:AD152" si="1">F141 + F151 + IF(AND(OR($B$4="AT",$B$4="BE",$B$4="CH",$B$4="GB",$B$4="IE",$B$4="LT",$B$4="LU",$B$4="NL"),SUM(F143:F149)&gt;0),SUM(F143:F149)-SUM(F27:F33),0)</f>
        <v>5.9639608478305473</v>
      </c>
      <c r="G152" s="120">
        <f t="shared" si="1"/>
        <v>0.99989482422192499</v>
      </c>
      <c r="H152" s="120">
        <f t="shared" si="1"/>
        <v>7.6946486830865218E-2</v>
      </c>
      <c r="I152" s="120">
        <f t="shared" si="1"/>
        <v>0.67093648318091148</v>
      </c>
      <c r="J152" s="120">
        <f t="shared" si="1"/>
        <v>0.79560183200597212</v>
      </c>
      <c r="K152" s="120">
        <f t="shared" si="1"/>
        <v>0.98755858185327394</v>
      </c>
      <c r="L152" s="120">
        <f t="shared" si="1"/>
        <v>0.21702543501474547</v>
      </c>
      <c r="M152" s="120">
        <f t="shared" si="1"/>
        <v>8.9059593535270487</v>
      </c>
      <c r="N152" s="120">
        <f t="shared" si="1"/>
        <v>1.6077028675532647</v>
      </c>
      <c r="O152" s="120">
        <f t="shared" si="1"/>
        <v>0.24355533060638096</v>
      </c>
      <c r="P152" s="120">
        <f t="shared" si="1"/>
        <v>6.472163846664479E-2</v>
      </c>
      <c r="Q152" s="120">
        <f t="shared" si="1"/>
        <v>0.10124521925888351</v>
      </c>
      <c r="R152" s="120">
        <f t="shared" si="1"/>
        <v>0.44430543565740782</v>
      </c>
      <c r="S152" s="120">
        <f t="shared" si="1"/>
        <v>5.2965438519516006</v>
      </c>
      <c r="T152" s="120">
        <f t="shared" si="1"/>
        <v>0.51884496966422022</v>
      </c>
      <c r="U152" s="120">
        <f t="shared" si="1"/>
        <v>1.6023626244319567E-2</v>
      </c>
      <c r="V152" s="120">
        <f t="shared" si="1"/>
        <v>2.6577736111616677</v>
      </c>
      <c r="W152" s="120">
        <f t="shared" si="1"/>
        <v>1.59096627077849</v>
      </c>
      <c r="X152" s="120">
        <f t="shared" si="1"/>
        <v>6.7206788573588985E-2</v>
      </c>
      <c r="Y152" s="120">
        <f t="shared" si="1"/>
        <v>9.8877351051106177E-2</v>
      </c>
      <c r="Z152" s="120">
        <f t="shared" si="1"/>
        <v>4.1744834086874918E-2</v>
      </c>
      <c r="AA152" s="120">
        <f t="shared" si="1"/>
        <v>3.6486234967793886E-2</v>
      </c>
      <c r="AB152" s="120">
        <f t="shared" si="1"/>
        <v>0.24431514750680597</v>
      </c>
      <c r="AC152" s="120">
        <f t="shared" si="1"/>
        <v>8.6532767233494026E-2</v>
      </c>
      <c r="AD152" s="120">
        <f t="shared" si="1"/>
        <v>9.7845060918157978E-2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6.9404409676677128</v>
      </c>
      <c r="F154" s="120">
        <f>F141 + F153 - IF(OR($B$6=2005,$B$6&gt;=2020),SUM(F99:F122),0) + IF(AND(OR($B$4="AT",$B$4="BE",$B$4="CH",$B$4="GB",$B$4="IE",$B$4="LT",$B$4="LU",$B$4="NL"),SUM(F143:F149)&gt;0),SUM(F143:F149)-SUM(F27:F33),0)</f>
        <v>5.9639608478305473</v>
      </c>
      <c r="G154" s="120">
        <f>G141 + G153 + IF(AND(OR($B$4="AT",$B$4="BE",$B$4="CH",$B$4="GB",$B$4="IE",$B$4="LT",$B$4="LU",$B$4="NL"),SUM(G143:G149)&gt;0),SUM(G143:G149)-SUM(G27:G33),0)</f>
        <v>0.99989482422192499</v>
      </c>
      <c r="H154" s="120">
        <f t="shared" ref="H154:AD154" si="2">H141 + H153 + IF(AND(OR($B$4="AT",$B$4="BE",$B$4="CH",$B$4="GB",$B$4="IE",$B$4="LT",$B$4="LU",$B$4="NL"),SUM(H143:H149)&gt;0),SUM(H143:H149)-SUM(H27:H33),0)</f>
        <v>7.6946486830865218E-2</v>
      </c>
      <c r="I154" s="120">
        <f t="shared" si="2"/>
        <v>0.67093648318091148</v>
      </c>
      <c r="J154" s="120">
        <f t="shared" si="2"/>
        <v>0.79560183200597212</v>
      </c>
      <c r="K154" s="120">
        <f t="shared" si="2"/>
        <v>0.98755858185327394</v>
      </c>
      <c r="L154" s="120">
        <f t="shared" si="2"/>
        <v>0.21702543501474547</v>
      </c>
      <c r="M154" s="120">
        <f t="shared" si="2"/>
        <v>8.9059593535270487</v>
      </c>
      <c r="N154" s="120">
        <f t="shared" si="2"/>
        <v>1.6077028675532647</v>
      </c>
      <c r="O154" s="120">
        <f t="shared" si="2"/>
        <v>0.24355533060638096</v>
      </c>
      <c r="P154" s="120">
        <f t="shared" si="2"/>
        <v>6.472163846664479E-2</v>
      </c>
      <c r="Q154" s="120">
        <f t="shared" si="2"/>
        <v>0.10124521925888351</v>
      </c>
      <c r="R154" s="120">
        <f t="shared" si="2"/>
        <v>0.44430543565740782</v>
      </c>
      <c r="S154" s="120">
        <f t="shared" si="2"/>
        <v>5.2965438519516006</v>
      </c>
      <c r="T154" s="120">
        <f t="shared" si="2"/>
        <v>0.51884496966422022</v>
      </c>
      <c r="U154" s="120">
        <f t="shared" si="2"/>
        <v>1.6023626244319567E-2</v>
      </c>
      <c r="V154" s="120">
        <f t="shared" si="2"/>
        <v>2.6577736111616677</v>
      </c>
      <c r="W154" s="120">
        <f t="shared" si="2"/>
        <v>1.59096627077849</v>
      </c>
      <c r="X154" s="120">
        <f t="shared" si="2"/>
        <v>6.7206788573588985E-2</v>
      </c>
      <c r="Y154" s="120">
        <f t="shared" si="2"/>
        <v>9.8877351051106177E-2</v>
      </c>
      <c r="Z154" s="120">
        <f t="shared" si="2"/>
        <v>4.1744834086874918E-2</v>
      </c>
      <c r="AA154" s="120">
        <f t="shared" si="2"/>
        <v>3.6486234967793886E-2</v>
      </c>
      <c r="AB154" s="120">
        <f t="shared" si="2"/>
        <v>0.24431514750680597</v>
      </c>
      <c r="AC154" s="120">
        <f t="shared" si="2"/>
        <v>8.6532767233494026E-2</v>
      </c>
      <c r="AD154" s="120">
        <f t="shared" si="2"/>
        <v>9.7845060918157978E-2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625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6"/>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9.1093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2010</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2010</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0.26119420144383193</v>
      </c>
      <c r="F14" s="115">
        <v>1.2724202256137501E-2</v>
      </c>
      <c r="G14" s="115">
        <v>3.4409362064181876E-3</v>
      </c>
      <c r="H14" s="115">
        <v>7.4562230256587881E-3</v>
      </c>
      <c r="I14" s="115">
        <v>2.0894412273375009E-3</v>
      </c>
      <c r="J14" s="115">
        <v>2.1482439601500005E-3</v>
      </c>
      <c r="K14" s="115">
        <v>2.2290977177671879E-3</v>
      </c>
      <c r="L14" s="115">
        <v>7.7532313074062499E-5</v>
      </c>
      <c r="M14" s="115">
        <v>7.6375887906004386E-2</v>
      </c>
      <c r="N14" s="115">
        <v>2.8101850845519138E-2</v>
      </c>
      <c r="O14" s="115">
        <v>2.0338044322525902E-3</v>
      </c>
      <c r="P14" s="115">
        <v>1.209925464722415E-2</v>
      </c>
      <c r="Q14" s="115">
        <v>2.3399901436350085E-2</v>
      </c>
      <c r="R14" s="115">
        <v>1.6053823588756951E-2</v>
      </c>
      <c r="S14" s="115">
        <v>6.1006502329044596E-3</v>
      </c>
      <c r="T14" s="115">
        <v>4.0590316655379514E-3</v>
      </c>
      <c r="U14" s="115">
        <v>5.3869519817472331E-3</v>
      </c>
      <c r="V14" s="115">
        <v>0.1052836972520661</v>
      </c>
      <c r="W14" s="115">
        <v>2.0117314454379143E-2</v>
      </c>
      <c r="X14" s="115">
        <v>3.7231236E-6</v>
      </c>
      <c r="Y14" s="115">
        <v>7.933799099999999E-6</v>
      </c>
      <c r="Z14" s="115">
        <v>4.2106754999999998E-6</v>
      </c>
      <c r="AA14" s="115">
        <v>5.3110042796093746E-6</v>
      </c>
      <c r="AB14" s="115">
        <v>2.1009054599999999E-5</v>
      </c>
      <c r="AC14" s="115">
        <v>2.0033950800000002E-2</v>
      </c>
      <c r="AD14" s="115">
        <v>1.5069786E-6</v>
      </c>
      <c r="AE14" s="97"/>
      <c r="AF14" s="122">
        <v>14.565138671874999</v>
      </c>
      <c r="AG14" s="122" t="s">
        <v>348</v>
      </c>
      <c r="AH14" s="122">
        <v>1056.00226</v>
      </c>
      <c r="AI14" s="122">
        <v>2173.5975785769315</v>
      </c>
      <c r="AJ14" s="122">
        <v>2285.8783363430703</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0.21009396796659538</v>
      </c>
      <c r="F23" s="115">
        <v>9.0520347752595709E-2</v>
      </c>
      <c r="G23" s="115">
        <v>1.7417556474850991E-4</v>
      </c>
      <c r="H23" s="115">
        <v>8.4334615812361359E-5</v>
      </c>
      <c r="I23" s="115">
        <v>1.2807155107712707E-2</v>
      </c>
      <c r="J23" s="115">
        <v>2.0286119388968266E-2</v>
      </c>
      <c r="K23" s="115">
        <v>8.4960361993381056E-2</v>
      </c>
      <c r="L23" s="115">
        <v>8.8517079698536769E-3</v>
      </c>
      <c r="M23" s="115">
        <v>0.32326425101050643</v>
      </c>
      <c r="N23" s="115">
        <v>7.8736934297160769E-6</v>
      </c>
      <c r="O23" s="115">
        <v>1.8085041775879777E-4</v>
      </c>
      <c r="P23" s="115" t="s">
        <v>443</v>
      </c>
      <c r="Q23" s="115" t="s">
        <v>443</v>
      </c>
      <c r="R23" s="115">
        <v>5.6726239964681371E-4</v>
      </c>
      <c r="S23" s="115">
        <v>2.4912500209158958E-2</v>
      </c>
      <c r="T23" s="115">
        <v>7.8438847385061761E-4</v>
      </c>
      <c r="U23" s="115">
        <v>1.0851042148452326E-4</v>
      </c>
      <c r="V23" s="115">
        <v>1.4143039923982128E-2</v>
      </c>
      <c r="W23" s="115" t="s">
        <v>443</v>
      </c>
      <c r="X23" s="115">
        <v>3.3258799305701381E-4</v>
      </c>
      <c r="Y23" s="115">
        <v>5.4324242276739931E-4</v>
      </c>
      <c r="Z23" s="115" t="s">
        <v>348</v>
      </c>
      <c r="AA23" s="115" t="s">
        <v>348</v>
      </c>
      <c r="AB23" s="115">
        <v>8.7583041582441274E-4</v>
      </c>
      <c r="AC23" s="115" t="s">
        <v>443</v>
      </c>
      <c r="AD23" s="115" t="s">
        <v>348</v>
      </c>
      <c r="AE23" s="97"/>
      <c r="AF23" s="122">
        <v>467.12870339154631</v>
      </c>
      <c r="AG23" s="122" t="s">
        <v>348</v>
      </c>
      <c r="AH23" s="122" t="s">
        <v>348</v>
      </c>
      <c r="AI23" s="122">
        <v>0.64268763298735421</v>
      </c>
      <c r="AJ23" s="122" t="s">
        <v>348</v>
      </c>
      <c r="AK23" s="122" t="s">
        <v>355</v>
      </c>
      <c r="AL23" s="75" t="s">
        <v>9</v>
      </c>
    </row>
    <row r="24" spans="1:38" ht="26.25" customHeight="1" thickBot="1" x14ac:dyDescent="0.3">
      <c r="A24" s="78" t="s">
        <v>104</v>
      </c>
      <c r="B24" s="76" t="s">
        <v>292</v>
      </c>
      <c r="C24" s="73" t="s">
        <v>304</v>
      </c>
      <c r="D24" s="74"/>
      <c r="E24" s="115">
        <v>0.31079787416404842</v>
      </c>
      <c r="F24" s="115">
        <v>3.4534773016640201E-2</v>
      </c>
      <c r="G24" s="115">
        <v>2.2366533707987066E-2</v>
      </c>
      <c r="H24" s="115">
        <v>6.4600591137956584E-4</v>
      </c>
      <c r="I24" s="115">
        <v>1.0012437790683911E-2</v>
      </c>
      <c r="J24" s="115">
        <v>1.0012437790683911E-2</v>
      </c>
      <c r="K24" s="115">
        <v>1.0012437790683911E-2</v>
      </c>
      <c r="L24" s="115">
        <v>5.2014714975992206E-3</v>
      </c>
      <c r="M24" s="115">
        <v>5.9460116691866099E-2</v>
      </c>
      <c r="N24" s="115">
        <v>4.7927685289086982E-5</v>
      </c>
      <c r="O24" s="115">
        <v>3.6695567341785227E-6</v>
      </c>
      <c r="P24" s="115">
        <v>5.9525428366268202E-4</v>
      </c>
      <c r="Q24" s="115">
        <v>1.138227467504044E-4</v>
      </c>
      <c r="R24" s="115">
        <v>1.0532301463996437E-4</v>
      </c>
      <c r="S24" s="115">
        <v>1.0415838345442899E-4</v>
      </c>
      <c r="T24" s="115">
        <v>1.6689648745099171E-5</v>
      </c>
      <c r="U24" s="115">
        <v>1.0876432687494559E-4</v>
      </c>
      <c r="V24" s="115">
        <v>1.4117139925341051E-2</v>
      </c>
      <c r="W24" s="115">
        <v>6.4628495965005854E-4</v>
      </c>
      <c r="X24" s="115">
        <v>8.7710101666793664E-7</v>
      </c>
      <c r="Y24" s="115">
        <v>6.9244817105363416E-6</v>
      </c>
      <c r="Z24" s="115">
        <v>7.8477459386078542E-7</v>
      </c>
      <c r="AA24" s="115">
        <v>6.924481710536342E-7</v>
      </c>
      <c r="AB24" s="115">
        <v>9.2788054921186973E-6</v>
      </c>
      <c r="AC24" s="115" t="s">
        <v>443</v>
      </c>
      <c r="AD24" s="115" t="s">
        <v>443</v>
      </c>
      <c r="AE24" s="97"/>
      <c r="AF24" s="122">
        <v>461.86949480325615</v>
      </c>
      <c r="AG24" s="122" t="s">
        <v>348</v>
      </c>
      <c r="AH24" s="122">
        <v>999.50045252581697</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2.2456366603955669</v>
      </c>
      <c r="F27" s="115">
        <v>0.42239632962695306</v>
      </c>
      <c r="G27" s="115">
        <v>3.3800869734307015E-3</v>
      </c>
      <c r="H27" s="115">
        <v>2.9770770196126846E-2</v>
      </c>
      <c r="I27" s="115">
        <v>0.11890450641328576</v>
      </c>
      <c r="J27" s="115">
        <v>0.11890450641328576</v>
      </c>
      <c r="K27" s="115">
        <v>0.11890450641328576</v>
      </c>
      <c r="L27" s="115">
        <v>9.9114319368003759E-2</v>
      </c>
      <c r="M27" s="115">
        <v>3.2394306691540118</v>
      </c>
      <c r="N27" s="115">
        <v>1.8695234251969479E-4</v>
      </c>
      <c r="O27" s="115">
        <v>2.1238832912025441E-5</v>
      </c>
      <c r="P27" s="115">
        <v>1.4564417074072107E-3</v>
      </c>
      <c r="Q27" s="115">
        <v>3.6118669173910981E-5</v>
      </c>
      <c r="R27" s="115">
        <v>1.8491595229555751E-3</v>
      </c>
      <c r="S27" s="115">
        <v>1.2575305649953001E-3</v>
      </c>
      <c r="T27" s="115">
        <v>1.803402814002001E-4</v>
      </c>
      <c r="U27" s="115">
        <v>2.9759672523771103E-5</v>
      </c>
      <c r="V27" s="115">
        <v>5.1659711547746004E-3</v>
      </c>
      <c r="W27" s="115">
        <v>0.1318715</v>
      </c>
      <c r="X27" s="115">
        <v>4.1182840854000003E-3</v>
      </c>
      <c r="Y27" s="115">
        <v>4.6229779513E-3</v>
      </c>
      <c r="Z27" s="115">
        <v>3.6043684601999998E-3</v>
      </c>
      <c r="AA27" s="115">
        <v>3.9081619336000005E-3</v>
      </c>
      <c r="AB27" s="115">
        <v>1.62537924305E-2</v>
      </c>
      <c r="AC27" s="115">
        <v>1.3187100000000001E-4</v>
      </c>
      <c r="AD27" s="115">
        <v>2.6387600000000001E-5</v>
      </c>
      <c r="AE27" s="97"/>
      <c r="AF27" s="115">
        <v>9562.4753667673995</v>
      </c>
      <c r="AG27" s="115" t="s">
        <v>348</v>
      </c>
      <c r="AH27" s="115">
        <v>0.27089504399999997</v>
      </c>
      <c r="AI27" s="115">
        <v>421.72755919309998</v>
      </c>
      <c r="AJ27" s="115">
        <v>2.92781958E-2</v>
      </c>
      <c r="AK27" s="115" t="s">
        <v>348</v>
      </c>
      <c r="AL27" s="75" t="s">
        <v>9</v>
      </c>
    </row>
    <row r="28" spans="1:38" ht="26.25" customHeight="1" thickBot="1" x14ac:dyDescent="0.3">
      <c r="A28" s="72" t="s">
        <v>113</v>
      </c>
      <c r="B28" s="72" t="s">
        <v>148</v>
      </c>
      <c r="C28" s="73" t="s">
        <v>131</v>
      </c>
      <c r="D28" s="74"/>
      <c r="E28" s="115">
        <v>0.49747871211433536</v>
      </c>
      <c r="F28" s="115">
        <v>5.8681935190404419E-2</v>
      </c>
      <c r="G28" s="115">
        <v>6.2922405446386967E-4</v>
      </c>
      <c r="H28" s="115">
        <v>6.5956487698989711E-4</v>
      </c>
      <c r="I28" s="115">
        <v>3.3087636894273201E-2</v>
      </c>
      <c r="J28" s="115">
        <v>3.3087636894273201E-2</v>
      </c>
      <c r="K28" s="115">
        <v>3.3087636894273201E-2</v>
      </c>
      <c r="L28" s="115">
        <v>2.716122085157802E-2</v>
      </c>
      <c r="M28" s="115">
        <v>0.32110238173653538</v>
      </c>
      <c r="N28" s="115">
        <v>2.0567314609145804E-5</v>
      </c>
      <c r="O28" s="115">
        <v>2.0935953041066504E-6</v>
      </c>
      <c r="P28" s="115">
        <v>2.104011512377831E-4</v>
      </c>
      <c r="Q28" s="115">
        <v>4.0950310002331267E-6</v>
      </c>
      <c r="R28" s="115">
        <v>3.3038299028762235E-4</v>
      </c>
      <c r="S28" s="115">
        <v>2.2180465640778618E-4</v>
      </c>
      <c r="T28" s="115">
        <v>9.7567753361292138E-6</v>
      </c>
      <c r="U28" s="115">
        <v>4.0028713922529518E-6</v>
      </c>
      <c r="V28" s="115">
        <v>7.1775206236612615E-4</v>
      </c>
      <c r="W28" s="115">
        <v>2.2819400000000004E-2</v>
      </c>
      <c r="X28" s="115">
        <v>6.6953504509999998E-4</v>
      </c>
      <c r="Y28" s="115">
        <v>7.5061607140000002E-4</v>
      </c>
      <c r="Z28" s="115">
        <v>5.8850639149999999E-4</v>
      </c>
      <c r="AA28" s="115">
        <v>6.2436405449999997E-4</v>
      </c>
      <c r="AB28" s="115">
        <v>2.6330215624999998E-3</v>
      </c>
      <c r="AC28" s="115">
        <v>2.2819500000000001E-5</v>
      </c>
      <c r="AD28" s="115">
        <v>4.5844999999999999E-6</v>
      </c>
      <c r="AE28" s="97"/>
      <c r="AF28" s="115">
        <v>1589.5833585524999</v>
      </c>
      <c r="AG28" s="115" t="s">
        <v>348</v>
      </c>
      <c r="AH28" s="115" t="s">
        <v>443</v>
      </c>
      <c r="AI28" s="115">
        <v>70.294113883099996</v>
      </c>
      <c r="AJ28" s="115" t="s">
        <v>348</v>
      </c>
      <c r="AK28" s="115" t="s">
        <v>348</v>
      </c>
      <c r="AL28" s="75" t="s">
        <v>9</v>
      </c>
    </row>
    <row r="29" spans="1:38" ht="26.25" customHeight="1" thickBot="1" x14ac:dyDescent="0.3">
      <c r="A29" s="72" t="s">
        <v>113</v>
      </c>
      <c r="B29" s="72" t="s">
        <v>149</v>
      </c>
      <c r="C29" s="73" t="s">
        <v>132</v>
      </c>
      <c r="D29" s="74"/>
      <c r="E29" s="115">
        <v>1.3607973687055257</v>
      </c>
      <c r="F29" s="115">
        <v>5.5551005352125565E-2</v>
      </c>
      <c r="G29" s="115">
        <v>8.5331856152607091E-4</v>
      </c>
      <c r="H29" s="115">
        <v>7.1684302701369065E-4</v>
      </c>
      <c r="I29" s="115">
        <v>2.5959968174132857E-2</v>
      </c>
      <c r="J29" s="115">
        <v>2.5959968174132857E-2</v>
      </c>
      <c r="K29" s="115">
        <v>2.5959968174132857E-2</v>
      </c>
      <c r="L29" s="115">
        <v>1.758116399455685E-2</v>
      </c>
      <c r="M29" s="115">
        <v>0.35368692847302552</v>
      </c>
      <c r="N29" s="115">
        <v>2.626306169042387E-5</v>
      </c>
      <c r="O29" s="115">
        <v>2.6263391044192806E-6</v>
      </c>
      <c r="P29" s="115">
        <v>2.7838165276316423E-4</v>
      </c>
      <c r="Q29" s="115">
        <v>5.252595870396325E-6</v>
      </c>
      <c r="R29" s="115">
        <v>4.4645484000277859E-4</v>
      </c>
      <c r="S29" s="115">
        <v>2.9938758996886892E-4</v>
      </c>
      <c r="T29" s="115">
        <v>1.0506591494310658E-5</v>
      </c>
      <c r="U29" s="115">
        <v>5.2525135319540905E-6</v>
      </c>
      <c r="V29" s="115">
        <v>9.4544996559846914E-4</v>
      </c>
      <c r="W29" s="115">
        <v>8.9230999999999998E-3</v>
      </c>
      <c r="X29" s="115">
        <v>1.424816727E-4</v>
      </c>
      <c r="Y29" s="115">
        <v>8.6280568310000008E-4</v>
      </c>
      <c r="Z29" s="115">
        <v>9.6412598370000007E-4</v>
      </c>
      <c r="AA29" s="115">
        <v>2.2163815730000001E-4</v>
      </c>
      <c r="AB29" s="115">
        <v>2.1910514967999999E-3</v>
      </c>
      <c r="AC29" s="115">
        <v>7.8038999999999999E-6</v>
      </c>
      <c r="AD29" s="115">
        <v>1.5923E-6</v>
      </c>
      <c r="AE29" s="97"/>
      <c r="AF29" s="115">
        <v>2134.4861340539001</v>
      </c>
      <c r="AG29" s="115" t="s">
        <v>348</v>
      </c>
      <c r="AH29" s="115">
        <v>0.2597988342</v>
      </c>
      <c r="AI29" s="115">
        <v>94.387644550800005</v>
      </c>
      <c r="AJ29" s="115">
        <v>0</v>
      </c>
      <c r="AK29" s="115" t="s">
        <v>348</v>
      </c>
      <c r="AL29" s="75" t="s">
        <v>9</v>
      </c>
    </row>
    <row r="30" spans="1:38" ht="26.25" customHeight="1" thickBot="1" x14ac:dyDescent="0.3">
      <c r="A30" s="72" t="s">
        <v>113</v>
      </c>
      <c r="B30" s="72" t="s">
        <v>150</v>
      </c>
      <c r="C30" s="73" t="s">
        <v>48</v>
      </c>
      <c r="D30" s="74"/>
      <c r="E30" s="115">
        <v>8.6119098031198823E-3</v>
      </c>
      <c r="F30" s="115">
        <v>8.0508016416783942E-2</v>
      </c>
      <c r="G30" s="115">
        <v>1.7024194120671342E-5</v>
      </c>
      <c r="H30" s="115">
        <v>7.9007929481338194E-5</v>
      </c>
      <c r="I30" s="115">
        <v>1.0233258778414732E-3</v>
      </c>
      <c r="J30" s="115">
        <v>1.0233258778414732E-3</v>
      </c>
      <c r="K30" s="115">
        <v>1.0233258778414732E-3</v>
      </c>
      <c r="L30" s="115">
        <v>1.822531415299644E-4</v>
      </c>
      <c r="M30" s="115">
        <v>0.34641564794189533</v>
      </c>
      <c r="N30" s="115">
        <v>3.1598218418439046E-6</v>
      </c>
      <c r="O30" s="115">
        <v>4.5291675942589448E-5</v>
      </c>
      <c r="P30" s="115">
        <v>1.5402505080058306E-5</v>
      </c>
      <c r="Q30" s="115">
        <v>5.3112086482959663E-7</v>
      </c>
      <c r="R30" s="115">
        <v>2.0036446601841683E-4</v>
      </c>
      <c r="S30" s="115">
        <v>7.6749512855111062E-3</v>
      </c>
      <c r="T30" s="115">
        <v>3.1833945211783845E-4</v>
      </c>
      <c r="U30" s="115">
        <v>4.509458122607174E-5</v>
      </c>
      <c r="V30" s="115">
        <v>4.4950253639447595E-3</v>
      </c>
      <c r="W30" s="115">
        <v>7.3259999999999992E-4</v>
      </c>
      <c r="X30" s="115">
        <v>1.17851944E-5</v>
      </c>
      <c r="Y30" s="115">
        <v>1.5196366899999999E-5</v>
      </c>
      <c r="Z30" s="115">
        <v>9.0624643999999997E-6</v>
      </c>
      <c r="AA30" s="115">
        <v>1.68997357E-5</v>
      </c>
      <c r="AB30" s="115">
        <v>5.2943761399999999E-5</v>
      </c>
      <c r="AC30" s="115">
        <v>7.3249999999999997E-7</v>
      </c>
      <c r="AD30" s="115">
        <v>2.8999999999999998E-7</v>
      </c>
      <c r="AE30" s="97"/>
      <c r="AF30" s="115">
        <v>72.610768828499999</v>
      </c>
      <c r="AG30" s="115" t="s">
        <v>348</v>
      </c>
      <c r="AH30" s="115" t="s">
        <v>443</v>
      </c>
      <c r="AI30" s="115">
        <v>3.2151777881000001</v>
      </c>
      <c r="AJ30" s="115" t="s">
        <v>348</v>
      </c>
      <c r="AK30" s="115" t="s">
        <v>348</v>
      </c>
      <c r="AL30" s="75" t="s">
        <v>9</v>
      </c>
    </row>
    <row r="31" spans="1:38" ht="26.25" customHeight="1" thickBot="1" x14ac:dyDescent="0.3">
      <c r="A31" s="72" t="s">
        <v>113</v>
      </c>
      <c r="B31" s="72" t="s">
        <v>151</v>
      </c>
      <c r="C31" s="73" t="s">
        <v>49</v>
      </c>
      <c r="D31" s="74"/>
      <c r="E31" s="115" t="s">
        <v>348</v>
      </c>
      <c r="F31" s="115">
        <v>0.22416728712510745</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9.9604171941999997</v>
      </c>
      <c r="AG31" s="115" t="s">
        <v>348</v>
      </c>
      <c r="AH31" s="115" t="s">
        <v>348</v>
      </c>
      <c r="AI31" s="115">
        <v>0.44104356160000002</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5.6120164703903262E-2</v>
      </c>
      <c r="J32" s="115">
        <v>0.11338068387475074</v>
      </c>
      <c r="K32" s="115">
        <v>0.13922907152998748</v>
      </c>
      <c r="L32" s="115">
        <v>1.1335976161423275E-2</v>
      </c>
      <c r="M32" s="115" t="s">
        <v>348</v>
      </c>
      <c r="N32" s="115">
        <v>0.48754576048677001</v>
      </c>
      <c r="O32" s="115">
        <v>2.0444433860188922E-3</v>
      </c>
      <c r="P32" s="115" t="s">
        <v>443</v>
      </c>
      <c r="Q32" s="115">
        <v>5.5317400743021177E-3</v>
      </c>
      <c r="R32" s="115">
        <v>0.18293854852424946</v>
      </c>
      <c r="S32" s="115">
        <v>4.0246337738550491</v>
      </c>
      <c r="T32" s="115">
        <v>2.7495651576254242E-2</v>
      </c>
      <c r="U32" s="115">
        <v>2.7845814305997511E-3</v>
      </c>
      <c r="V32" s="115">
        <v>1.1325691947757519</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3538.8318471803223</v>
      </c>
      <c r="AL32" s="75" t="s">
        <v>400</v>
      </c>
    </row>
    <row r="33" spans="1:38" ht="26.25" customHeight="1" thickBot="1" x14ac:dyDescent="0.3">
      <c r="A33" s="72" t="s">
        <v>113</v>
      </c>
      <c r="B33" s="72" t="s">
        <v>153</v>
      </c>
      <c r="C33" s="73" t="s">
        <v>51</v>
      </c>
      <c r="D33" s="74"/>
      <c r="E33" s="115" t="s">
        <v>348</v>
      </c>
      <c r="F33" s="115" t="s">
        <v>348</v>
      </c>
      <c r="G33" s="115" t="s">
        <v>348</v>
      </c>
      <c r="H33" s="115" t="s">
        <v>348</v>
      </c>
      <c r="I33" s="115">
        <v>1.7202079910839118E-2</v>
      </c>
      <c r="J33" s="115">
        <v>3.1855703538590928E-2</v>
      </c>
      <c r="K33" s="115">
        <v>6.3711407077181856E-2</v>
      </c>
      <c r="L33" s="115">
        <v>6.7534091501812786E-4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3538.8318471803223</v>
      </c>
      <c r="AL33" s="75" t="s">
        <v>400</v>
      </c>
    </row>
    <row r="34" spans="1:38" ht="26.25" customHeight="1" thickBot="1" x14ac:dyDescent="0.3">
      <c r="A34" s="72" t="s">
        <v>111</v>
      </c>
      <c r="B34" s="72" t="s">
        <v>154</v>
      </c>
      <c r="C34" s="73" t="s">
        <v>52</v>
      </c>
      <c r="D34" s="74"/>
      <c r="E34" s="115">
        <v>1.4537955683508859E-2</v>
      </c>
      <c r="F34" s="115">
        <v>1.2904075512351588E-3</v>
      </c>
      <c r="G34" s="115">
        <v>5.7245436653685406E-4</v>
      </c>
      <c r="H34" s="115">
        <v>1.9439596196980675E-6</v>
      </c>
      <c r="I34" s="115">
        <v>3.8008584711519879E-4</v>
      </c>
      <c r="J34" s="115">
        <v>3.9940618198581763E-4</v>
      </c>
      <c r="K34" s="115">
        <v>4.2170805001548255E-4</v>
      </c>
      <c r="L34" s="115">
        <v>2.4705580062487926E-4</v>
      </c>
      <c r="M34" s="115">
        <v>2.9684144131463127E-3</v>
      </c>
      <c r="N34" s="115" t="s">
        <v>443</v>
      </c>
      <c r="O34" s="115">
        <v>2.7787889042309795E-6</v>
      </c>
      <c r="P34" s="115" t="s">
        <v>443</v>
      </c>
      <c r="Q34" s="115" t="s">
        <v>443</v>
      </c>
      <c r="R34" s="115">
        <v>1.3870092255882529E-5</v>
      </c>
      <c r="S34" s="115">
        <v>4.7155928443473361E-4</v>
      </c>
      <c r="T34" s="115">
        <v>1.9415743931708302E-5</v>
      </c>
      <c r="U34" s="115">
        <v>2.7787889042309795E-6</v>
      </c>
      <c r="V34" s="115">
        <v>2.7740184511765059E-4</v>
      </c>
      <c r="W34" s="115" t="s">
        <v>443</v>
      </c>
      <c r="X34" s="115">
        <v>8.3244405800567534E-6</v>
      </c>
      <c r="Y34" s="115">
        <v>1.3870092255882529E-5</v>
      </c>
      <c r="Z34" s="115" t="s">
        <v>443</v>
      </c>
      <c r="AA34" s="115" t="s">
        <v>443</v>
      </c>
      <c r="AB34" s="115">
        <v>2.2194532835939282E-5</v>
      </c>
      <c r="AC34" s="115" t="s">
        <v>348</v>
      </c>
      <c r="AD34" s="115" t="s">
        <v>348</v>
      </c>
      <c r="AE34" s="97"/>
      <c r="AF34" s="122">
        <v>11.926132636184461</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3.9612794531808597E-2</v>
      </c>
      <c r="F36" s="115">
        <v>9.6014391178206435E-4</v>
      </c>
      <c r="G36" s="115">
        <v>9.9854966825334681E-4</v>
      </c>
      <c r="H36" s="115">
        <v>4.0106582829296512E-4</v>
      </c>
      <c r="I36" s="115">
        <v>5.4792212565696471E-4</v>
      </c>
      <c r="J36" s="115">
        <v>5.8705942034674788E-4</v>
      </c>
      <c r="K36" s="115">
        <v>5.8705942034674788E-4</v>
      </c>
      <c r="L36" s="115">
        <v>2.6499971965184974E-5</v>
      </c>
      <c r="M36" s="115">
        <v>2.106830069281787E-3</v>
      </c>
      <c r="N36" s="115">
        <v>7.1324976303810484E-5</v>
      </c>
      <c r="O36" s="115">
        <v>5.486536638754653E-6</v>
      </c>
      <c r="P36" s="115">
        <v>1.6459609916263961E-5</v>
      </c>
      <c r="Q36" s="115">
        <v>2.1946146555018612E-5</v>
      </c>
      <c r="R36" s="115">
        <v>2.7432683193773267E-5</v>
      </c>
      <c r="S36" s="115">
        <v>4.8281522421040945E-4</v>
      </c>
      <c r="T36" s="115">
        <v>5.486536638754652E-4</v>
      </c>
      <c r="U36" s="115">
        <v>5.4865366387546534E-5</v>
      </c>
      <c r="V36" s="115">
        <v>6.5838439665055835E-4</v>
      </c>
      <c r="W36" s="115">
        <v>7.1324976303810484E-5</v>
      </c>
      <c r="X36" s="115">
        <v>1.0973073277509308E-6</v>
      </c>
      <c r="Y36" s="115">
        <v>5.486536638754653E-6</v>
      </c>
      <c r="Z36" s="115">
        <v>5.486536638754653E-6</v>
      </c>
      <c r="AA36" s="115">
        <v>5.4865366387546539E-7</v>
      </c>
      <c r="AB36" s="115">
        <v>1.2619034269135702E-5</v>
      </c>
      <c r="AC36" s="115">
        <v>4.3892293110037224E-5</v>
      </c>
      <c r="AD36" s="115">
        <v>2.084883922726768E-5</v>
      </c>
      <c r="AE36" s="97"/>
      <c r="AF36" s="122">
        <v>23.592107546645007</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25.947978008912656</v>
      </c>
      <c r="AI37" s="122" t="s">
        <v>348</v>
      </c>
      <c r="AJ37" s="122" t="s">
        <v>348</v>
      </c>
      <c r="AK37" s="122" t="s">
        <v>355</v>
      </c>
      <c r="AL37" s="75" t="s">
        <v>9</v>
      </c>
    </row>
    <row r="38" spans="1:38" ht="26.25" customHeight="1" thickBot="1" x14ac:dyDescent="0.3">
      <c r="A38" s="72" t="s">
        <v>111</v>
      </c>
      <c r="B38" s="72" t="s">
        <v>158</v>
      </c>
      <c r="C38" s="73" t="s">
        <v>258</v>
      </c>
      <c r="D38" s="80"/>
      <c r="E38" s="115">
        <v>6.0078585364026276E-3</v>
      </c>
      <c r="F38" s="115">
        <v>3.8656319454392809E-4</v>
      </c>
      <c r="G38" s="115">
        <v>4.0141455914730113E-6</v>
      </c>
      <c r="H38" s="115">
        <v>1.9539418061154225E-6</v>
      </c>
      <c r="I38" s="115">
        <v>2.6331471966090634E-4</v>
      </c>
      <c r="J38" s="115">
        <v>3.4697038859098534E-4</v>
      </c>
      <c r="K38" s="115">
        <v>1.0032578004624771E-3</v>
      </c>
      <c r="L38" s="115">
        <v>1.652427890116413E-4</v>
      </c>
      <c r="M38" s="115">
        <v>2.7003063760224566E-3</v>
      </c>
      <c r="N38" s="115">
        <v>2.8900718983663577E-10</v>
      </c>
      <c r="O38" s="115">
        <v>3.3518346031936327E-6</v>
      </c>
      <c r="P38" s="115" t="s">
        <v>443</v>
      </c>
      <c r="Q38" s="115" t="s">
        <v>443</v>
      </c>
      <c r="R38" s="115">
        <v>1.3320513197490837E-5</v>
      </c>
      <c r="S38" s="115">
        <v>4.9701755526783094E-4</v>
      </c>
      <c r="T38" s="115">
        <v>1.8189244816941498E-5</v>
      </c>
      <c r="U38" s="115">
        <v>2.4708993333771583E-6</v>
      </c>
      <c r="V38" s="115">
        <v>2.7717557595473833E-4</v>
      </c>
      <c r="W38" s="115" t="s">
        <v>443</v>
      </c>
      <c r="X38" s="115">
        <v>7.4114213522249349E-6</v>
      </c>
      <c r="Y38" s="115">
        <v>1.2347915599143246E-5</v>
      </c>
      <c r="Z38" s="115" t="s">
        <v>348</v>
      </c>
      <c r="AA38" s="115" t="s">
        <v>348</v>
      </c>
      <c r="AB38" s="115">
        <v>1.9759336951368183E-5</v>
      </c>
      <c r="AC38" s="115" t="s">
        <v>443</v>
      </c>
      <c r="AD38" s="115" t="s">
        <v>348</v>
      </c>
      <c r="AE38" s="97"/>
      <c r="AF38" s="122">
        <v>10.563229143161511</v>
      </c>
      <c r="AG38" s="122" t="s">
        <v>348</v>
      </c>
      <c r="AH38" s="122" t="s">
        <v>348</v>
      </c>
      <c r="AI38" s="122">
        <v>2.3590116685446369E-5</v>
      </c>
      <c r="AJ38" s="122" t="s">
        <v>348</v>
      </c>
      <c r="AK38" s="122" t="s">
        <v>355</v>
      </c>
      <c r="AL38" s="75" t="s">
        <v>9</v>
      </c>
    </row>
    <row r="39" spans="1:38" ht="26.25" customHeight="1" thickBot="1" x14ac:dyDescent="0.3">
      <c r="A39" s="72" t="s">
        <v>105</v>
      </c>
      <c r="B39" s="72" t="s">
        <v>159</v>
      </c>
      <c r="C39" s="73" t="s">
        <v>364</v>
      </c>
      <c r="D39" s="74"/>
      <c r="E39" s="115">
        <v>0.67394557433589608</v>
      </c>
      <c r="F39" s="115">
        <v>0.33601204425296832</v>
      </c>
      <c r="G39" s="115">
        <v>0.22145405903520676</v>
      </c>
      <c r="H39" s="115">
        <v>2.2658081020945114E-4</v>
      </c>
      <c r="I39" s="115">
        <v>5.0642927930076902E-2</v>
      </c>
      <c r="J39" s="115">
        <v>5.7440352236360431E-2</v>
      </c>
      <c r="K39" s="115">
        <v>5.7440352236360431E-2</v>
      </c>
      <c r="L39" s="115">
        <v>2.3233680952807704E-2</v>
      </c>
      <c r="M39" s="115">
        <v>0.57724974410875773</v>
      </c>
      <c r="N39" s="115">
        <v>1.8265493282161385E-2</v>
      </c>
      <c r="O39" s="115">
        <v>3.5124627157461012E-4</v>
      </c>
      <c r="P39" s="115">
        <v>1.4904759502576172E-3</v>
      </c>
      <c r="Q39" s="115">
        <v>2.3967991910954214E-3</v>
      </c>
      <c r="R39" s="115">
        <v>2.2822387389151374E-2</v>
      </c>
      <c r="S39" s="115">
        <v>6.8302855799247863E-3</v>
      </c>
      <c r="T39" s="115">
        <v>0.28339031913002016</v>
      </c>
      <c r="U39" s="115">
        <v>9.5963999143738746E-4</v>
      </c>
      <c r="V39" s="115">
        <v>5.0010980360052817E-2</v>
      </c>
      <c r="W39" s="115">
        <v>1.3594848612567068E-2</v>
      </c>
      <c r="X39" s="115">
        <v>4.305035393979571E-6</v>
      </c>
      <c r="Y39" s="115">
        <v>3.3987121531417666E-5</v>
      </c>
      <c r="Z39" s="115">
        <v>3.8518737735606689E-6</v>
      </c>
      <c r="AA39" s="115">
        <v>3.3987121531417667E-6</v>
      </c>
      <c r="AB39" s="115">
        <v>4.5542742852099663E-5</v>
      </c>
      <c r="AC39" s="115">
        <v>4.9847778246079244E-4</v>
      </c>
      <c r="AD39" s="115">
        <v>2.9455505327228643E-7</v>
      </c>
      <c r="AE39" s="97"/>
      <c r="AF39" s="122">
        <v>2267.3136612125109</v>
      </c>
      <c r="AG39" s="122" t="s">
        <v>348</v>
      </c>
      <c r="AH39" s="122">
        <v>12637.44584136366</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1.396826642576718</v>
      </c>
      <c r="F41" s="115">
        <v>0.19967092126708863</v>
      </c>
      <c r="G41" s="115">
        <v>0.5606071767277736</v>
      </c>
      <c r="H41" s="115">
        <v>8.697829186754687E-3</v>
      </c>
      <c r="I41" s="115">
        <v>0.15832205212343664</v>
      </c>
      <c r="J41" s="115">
        <v>0.16081511236717916</v>
      </c>
      <c r="K41" s="115">
        <v>0.17110867422920595</v>
      </c>
      <c r="L41" s="115">
        <v>1.3077907034098847E-2</v>
      </c>
      <c r="M41" s="115">
        <v>2.156494089241999</v>
      </c>
      <c r="N41" s="115">
        <v>2.3864481412743315E-2</v>
      </c>
      <c r="O41" s="115">
        <v>5.9059370659722706E-4</v>
      </c>
      <c r="P41" s="115">
        <v>3.6471441954788225E-3</v>
      </c>
      <c r="Q41" s="115">
        <v>4.3802418824669849E-3</v>
      </c>
      <c r="R41" s="115">
        <v>9.8937182365876012E-3</v>
      </c>
      <c r="S41" s="115">
        <v>7.5480712483674958E-3</v>
      </c>
      <c r="T41" s="115">
        <v>2.7141780065076627E-3</v>
      </c>
      <c r="U41" s="115">
        <v>1.5456735802697459E-3</v>
      </c>
      <c r="V41" s="115">
        <v>7.664811478148148E-2</v>
      </c>
      <c r="W41" s="115">
        <v>0.13382095437138655</v>
      </c>
      <c r="X41" s="115">
        <v>3.2318829405781131E-2</v>
      </c>
      <c r="Y41" s="115">
        <v>4.6487632091595552E-2</v>
      </c>
      <c r="Z41" s="115">
        <v>1.9414645093076575E-2</v>
      </c>
      <c r="AA41" s="115">
        <v>1.7135105233517939E-2</v>
      </c>
      <c r="AB41" s="115">
        <v>0.11535621182397114</v>
      </c>
      <c r="AC41" s="115">
        <v>2.5201351778087475E-4</v>
      </c>
      <c r="AD41" s="115">
        <v>1.6550646518039676E-2</v>
      </c>
      <c r="AE41" s="97"/>
      <c r="AF41" s="122">
        <v>6070.1873894190448</v>
      </c>
      <c r="AG41" s="122">
        <v>92.528279999999995</v>
      </c>
      <c r="AH41" s="122">
        <v>23230.927646781121</v>
      </c>
      <c r="AI41" s="122">
        <v>249.49760643018993</v>
      </c>
      <c r="AJ41" s="122" t="s">
        <v>348</v>
      </c>
      <c r="AK41" s="122" t="s">
        <v>355</v>
      </c>
      <c r="AL41" s="75" t="s">
        <v>9</v>
      </c>
    </row>
    <row r="42" spans="1:38" ht="26.25" customHeight="1" thickBot="1" x14ac:dyDescent="0.3">
      <c r="A42" s="72" t="s">
        <v>111</v>
      </c>
      <c r="B42" s="72" t="s">
        <v>162</v>
      </c>
      <c r="C42" s="73" t="s">
        <v>54</v>
      </c>
      <c r="D42" s="74"/>
      <c r="E42" s="115">
        <v>3.0957685390820217E-3</v>
      </c>
      <c r="F42" s="115">
        <v>6.7151503825509107E-2</v>
      </c>
      <c r="G42" s="115">
        <v>4.0778180969666168E-6</v>
      </c>
      <c r="H42" s="115">
        <v>7.1394839339648256E-6</v>
      </c>
      <c r="I42" s="115">
        <v>2.924295269267463E-4</v>
      </c>
      <c r="J42" s="115">
        <v>3.1223606735846611E-4</v>
      </c>
      <c r="K42" s="115">
        <v>3.344017106473461E-4</v>
      </c>
      <c r="L42" s="115">
        <v>4.0816108626960417E-5</v>
      </c>
      <c r="M42" s="115">
        <v>0.20563132413879379</v>
      </c>
      <c r="N42" s="115">
        <v>1.048931347860638E-5</v>
      </c>
      <c r="O42" s="115">
        <v>4.7120289187824899E-6</v>
      </c>
      <c r="P42" s="115" t="s">
        <v>443</v>
      </c>
      <c r="Q42" s="115" t="s">
        <v>443</v>
      </c>
      <c r="R42" s="115">
        <v>6.0266882908738052E-5</v>
      </c>
      <c r="S42" s="115">
        <v>1.5775632432284388E-3</v>
      </c>
      <c r="T42" s="115">
        <v>3.5762530947422219E-5</v>
      </c>
      <c r="U42" s="115">
        <v>4.2406594186424904E-6</v>
      </c>
      <c r="V42" s="115">
        <v>7.2311538274924102E-4</v>
      </c>
      <c r="W42" s="115" t="s">
        <v>443</v>
      </c>
      <c r="X42" s="115">
        <v>1.175373875990313E-5</v>
      </c>
      <c r="Y42" s="115">
        <v>1.292573168272022E-5</v>
      </c>
      <c r="Z42" s="115" t="s">
        <v>348</v>
      </c>
      <c r="AA42" s="115" t="s">
        <v>348</v>
      </c>
      <c r="AB42" s="115">
        <v>2.4679470442623353E-5</v>
      </c>
      <c r="AC42" s="115" t="s">
        <v>443</v>
      </c>
      <c r="AD42" s="115" t="s">
        <v>348</v>
      </c>
      <c r="AE42" s="97"/>
      <c r="AF42" s="122">
        <v>18.563062539165642</v>
      </c>
      <c r="AG42" s="122" t="s">
        <v>348</v>
      </c>
      <c r="AH42" s="122" t="s">
        <v>348</v>
      </c>
      <c r="AI42" s="122">
        <v>0.85618675801948219</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1.4876890830324372E-3</v>
      </c>
      <c r="F44" s="115">
        <v>1.0102381564870434E-2</v>
      </c>
      <c r="G44" s="115">
        <v>1.0738618396948158E-6</v>
      </c>
      <c r="H44" s="115">
        <v>4.5934071398428582E-7</v>
      </c>
      <c r="I44" s="115">
        <v>2.437799956739927E-4</v>
      </c>
      <c r="J44" s="115">
        <v>2.5168323932245416E-4</v>
      </c>
      <c r="K44" s="115">
        <v>3.3150921378168508E-4</v>
      </c>
      <c r="L44" s="115">
        <v>4.2974438444093496E-5</v>
      </c>
      <c r="M44" s="115">
        <v>2.4477148249241777E-2</v>
      </c>
      <c r="N44" s="115">
        <v>9.302290779026968E-7</v>
      </c>
      <c r="O44" s="115">
        <v>1.9546753517091361E-6</v>
      </c>
      <c r="P44" s="115" t="s">
        <v>443</v>
      </c>
      <c r="Q44" s="115" t="s">
        <v>443</v>
      </c>
      <c r="R44" s="115">
        <v>6.2102494479841487E-6</v>
      </c>
      <c r="S44" s="115">
        <v>2.615961170177611E-4</v>
      </c>
      <c r="T44" s="115">
        <v>7.8392062933870383E-6</v>
      </c>
      <c r="U44" s="115">
        <v>8.144777696014452E-7</v>
      </c>
      <c r="V44" s="115">
        <v>1.5157130732706766E-4</v>
      </c>
      <c r="W44" s="115" t="s">
        <v>443</v>
      </c>
      <c r="X44" s="115">
        <v>2.9219679427260933E-6</v>
      </c>
      <c r="Y44" s="115">
        <v>3.7987704056101522E-6</v>
      </c>
      <c r="Z44" s="115" t="s">
        <v>348</v>
      </c>
      <c r="AA44" s="115" t="s">
        <v>348</v>
      </c>
      <c r="AB44" s="115">
        <v>6.7207383483362446E-6</v>
      </c>
      <c r="AC44" s="115" t="s">
        <v>443</v>
      </c>
      <c r="AD44" s="115" t="s">
        <v>348</v>
      </c>
      <c r="AE44" s="97"/>
      <c r="AF44" s="122">
        <v>3.5180349399927682</v>
      </c>
      <c r="AG44" s="122" t="s">
        <v>348</v>
      </c>
      <c r="AH44" s="122" t="s">
        <v>348</v>
      </c>
      <c r="AI44" s="122">
        <v>7.5929642111408929E-2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8.1125439320697151E-5</v>
      </c>
      <c r="F47" s="115">
        <v>1.2269991142289243E-5</v>
      </c>
      <c r="G47" s="115">
        <v>3.3418716080218459E-8</v>
      </c>
      <c r="H47" s="115">
        <v>1.503152327631686E-8</v>
      </c>
      <c r="I47" s="115">
        <v>1.4206314327606503E-5</v>
      </c>
      <c r="J47" s="115">
        <v>9.7448045609367499E-5</v>
      </c>
      <c r="K47" s="115">
        <v>6.919625254832246E-4</v>
      </c>
      <c r="L47" s="115">
        <v>4.5976710340174207E-6</v>
      </c>
      <c r="M47" s="115">
        <v>4.4807726154002359E-5</v>
      </c>
      <c r="N47" s="115">
        <v>4.1885035182844623E-11</v>
      </c>
      <c r="O47" s="115">
        <v>2.4769205375943544E-6</v>
      </c>
      <c r="P47" s="115" t="s">
        <v>443</v>
      </c>
      <c r="Q47" s="115" t="s">
        <v>443</v>
      </c>
      <c r="R47" s="115">
        <v>3.4582370235274177E-6</v>
      </c>
      <c r="S47" s="115">
        <v>2.2942896433112971E-4</v>
      </c>
      <c r="T47" s="115">
        <v>3.4641888626323303E-6</v>
      </c>
      <c r="U47" s="115">
        <v>2.0577337776361459E-8</v>
      </c>
      <c r="V47" s="115">
        <v>1.1129926934497697E-4</v>
      </c>
      <c r="W47" s="115" t="s">
        <v>443</v>
      </c>
      <c r="X47" s="115">
        <v>5.6475650901710204E-8</v>
      </c>
      <c r="Y47" s="115">
        <v>9.5786651448890736E-8</v>
      </c>
      <c r="Z47" s="115" t="s">
        <v>348</v>
      </c>
      <c r="AA47" s="115" t="s">
        <v>348</v>
      </c>
      <c r="AB47" s="115">
        <v>1.5226230235060097E-7</v>
      </c>
      <c r="AC47" s="115" t="s">
        <v>443</v>
      </c>
      <c r="AD47" s="115" t="s">
        <v>348</v>
      </c>
      <c r="AE47" s="97"/>
      <c r="AF47" s="122">
        <v>8.7856770754438915E-2</v>
      </c>
      <c r="AG47" s="122" t="s">
        <v>348</v>
      </c>
      <c r="AH47" s="122" t="s">
        <v>348</v>
      </c>
      <c r="AI47" s="122">
        <v>3.4188522018979859E-6</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0.11639837619668987</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0.27489522343296041</v>
      </c>
      <c r="AL53" s="75" t="s">
        <v>322</v>
      </c>
    </row>
    <row r="54" spans="1:38" ht="37.5" customHeight="1" thickBot="1" x14ac:dyDescent="0.3">
      <c r="A54" s="72" t="s">
        <v>106</v>
      </c>
      <c r="B54" s="76" t="s">
        <v>172</v>
      </c>
      <c r="C54" s="79" t="s">
        <v>267</v>
      </c>
      <c r="D54" s="81"/>
      <c r="E54" s="115" t="s">
        <v>348</v>
      </c>
      <c r="F54" s="115">
        <v>0.26114355799</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36893.821918679503</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2.2546036444444444E-3</v>
      </c>
      <c r="J61" s="115">
        <v>2.2546036444444442E-2</v>
      </c>
      <c r="K61" s="115">
        <v>7.4983679999999997E-2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65735.777777777781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2.4452596536434714</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1089538</v>
      </c>
      <c r="AL82" s="75" t="s">
        <v>347</v>
      </c>
    </row>
    <row r="83" spans="1:38" ht="26.25" customHeight="1" thickBot="1" x14ac:dyDescent="0.3">
      <c r="A83" s="72" t="s">
        <v>104</v>
      </c>
      <c r="B83" s="85" t="s">
        <v>202</v>
      </c>
      <c r="C83" s="86" t="s">
        <v>66</v>
      </c>
      <c r="D83" s="74"/>
      <c r="E83" s="115" t="s">
        <v>443</v>
      </c>
      <c r="F83" s="115">
        <v>4.915159384615385E-4</v>
      </c>
      <c r="G83" s="115" t="s">
        <v>443</v>
      </c>
      <c r="H83" s="115" t="s">
        <v>348</v>
      </c>
      <c r="I83" s="115">
        <v>1.2287898461538463E-4</v>
      </c>
      <c r="J83" s="115">
        <v>9.2159238461538473E-4</v>
      </c>
      <c r="K83" s="115">
        <v>4.3007644615384623E-3</v>
      </c>
      <c r="L83" s="115">
        <v>7.004102123076923E-6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0.65892284633476061</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1.3772709999999999E-2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5.782541926039054E-3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1089538</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0.25606737999999996</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5.7687590995024107E-3</v>
      </c>
      <c r="F91" s="115">
        <v>1.5346215162218348E-2</v>
      </c>
      <c r="G91" s="115">
        <v>2.2995711656677393E-3</v>
      </c>
      <c r="H91" s="115">
        <v>1.3158428289918625E-2</v>
      </c>
      <c r="I91" s="115">
        <v>9.7892661326228758E-2</v>
      </c>
      <c r="J91" s="115">
        <v>0.1092397463911865</v>
      </c>
      <c r="K91" s="115">
        <v>0.11158342319389036</v>
      </c>
      <c r="L91" s="115">
        <v>3.8524073186147297E-4</v>
      </c>
      <c r="M91" s="115">
        <v>0.17639682666367637</v>
      </c>
      <c r="N91" s="115">
        <v>0.18577867441094237</v>
      </c>
      <c r="O91" s="115">
        <v>1.9795592142393688E-2</v>
      </c>
      <c r="P91" s="115">
        <v>4.5737906598209668E-4</v>
      </c>
      <c r="Q91" s="115">
        <v>3.3483238953919644E-4</v>
      </c>
      <c r="R91" s="115">
        <v>1.3727280707304191E-2</v>
      </c>
      <c r="S91" s="115">
        <v>0.5185934558858305</v>
      </c>
      <c r="T91" s="115">
        <v>3.1906874369400609E-2</v>
      </c>
      <c r="U91" s="115">
        <v>2.376989691317184E-3</v>
      </c>
      <c r="V91" s="115">
        <v>0.29947098795944715</v>
      </c>
      <c r="W91" s="115">
        <v>3.1707056120285841E-4</v>
      </c>
      <c r="X91" s="115">
        <v>3.5194832293517289E-4</v>
      </c>
      <c r="Y91" s="115">
        <v>1.4268175254128631E-4</v>
      </c>
      <c r="Z91" s="115">
        <v>1.4268175254128631E-4</v>
      </c>
      <c r="AA91" s="115">
        <v>1.4268175254128631E-4</v>
      </c>
      <c r="AB91" s="115">
        <v>7.7999358055903171E-4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0.217145169165187</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3.7130619081590366E-5</v>
      </c>
      <c r="F99" s="115">
        <v>1.615731724210822E-3</v>
      </c>
      <c r="G99" s="115" t="s">
        <v>348</v>
      </c>
      <c r="H99" s="115">
        <v>1.301677917634463E-3</v>
      </c>
      <c r="I99" s="115">
        <v>2.993E-5</v>
      </c>
      <c r="J99" s="115">
        <v>4.5990000000000005E-5</v>
      </c>
      <c r="K99" s="115">
        <v>1.0074E-4</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7.2999999999999995E-2</v>
      </c>
      <c r="AL99" s="75" t="s">
        <v>351</v>
      </c>
    </row>
    <row r="100" spans="1:38" ht="26.25" customHeight="1" thickBot="1" x14ac:dyDescent="0.3">
      <c r="A100" s="72" t="s">
        <v>108</v>
      </c>
      <c r="B100" s="72" t="s">
        <v>211</v>
      </c>
      <c r="C100" s="73" t="s">
        <v>376</v>
      </c>
      <c r="D100" s="88"/>
      <c r="E100" s="115">
        <v>5.6983178635690373E-5</v>
      </c>
      <c r="F100" s="115">
        <v>1.3747865235688881E-3</v>
      </c>
      <c r="G100" s="115" t="s">
        <v>348</v>
      </c>
      <c r="H100" s="115">
        <v>1.178885062168601E-3</v>
      </c>
      <c r="I100" s="115">
        <v>2.9808799999999998E-5</v>
      </c>
      <c r="J100" s="115">
        <v>4.4724080000000006E-5</v>
      </c>
      <c r="K100" s="115">
        <v>9.7719920000000001E-5</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0.16608799999999999</v>
      </c>
      <c r="AL100" s="75" t="s">
        <v>351</v>
      </c>
    </row>
    <row r="101" spans="1:38" ht="26.25" customHeight="1" thickBot="1" x14ac:dyDescent="0.3">
      <c r="A101" s="72" t="s">
        <v>108</v>
      </c>
      <c r="B101" s="72" t="s">
        <v>213</v>
      </c>
      <c r="C101" s="73" t="s">
        <v>253</v>
      </c>
      <c r="D101" s="88"/>
      <c r="E101" s="115">
        <v>2.3064338172579753E-7</v>
      </c>
      <c r="F101" s="115">
        <v>3.4290001969713824E-6</v>
      </c>
      <c r="G101" s="115" t="s">
        <v>348</v>
      </c>
      <c r="H101" s="115">
        <v>9.125244383514537E-6</v>
      </c>
      <c r="I101" s="115">
        <v>3.0000000000000004E-7</v>
      </c>
      <c r="J101" s="115">
        <v>8.9999999999999996E-7</v>
      </c>
      <c r="K101" s="115">
        <v>2.1000000000000002E-6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1.4999999999999999E-2</v>
      </c>
      <c r="AL101" s="75" t="s">
        <v>351</v>
      </c>
    </row>
    <row r="102" spans="1:38" ht="26.25" customHeight="1" thickBot="1" x14ac:dyDescent="0.3">
      <c r="A102" s="72" t="s">
        <v>108</v>
      </c>
      <c r="B102" s="72" t="s">
        <v>214</v>
      </c>
      <c r="C102" s="73" t="s">
        <v>377</v>
      </c>
      <c r="D102" s="88"/>
      <c r="E102" s="115">
        <v>1.077517118307389E-7</v>
      </c>
      <c r="F102" s="115">
        <v>3.44360884322323E-6</v>
      </c>
      <c r="G102" s="115" t="s">
        <v>348</v>
      </c>
      <c r="H102" s="115">
        <v>1.0606316066161749E-5</v>
      </c>
      <c r="I102" s="115">
        <v>3.2000000000000002E-8</v>
      </c>
      <c r="J102" s="115">
        <v>7.3400000000000009E-7</v>
      </c>
      <c r="K102" s="115">
        <v>5.3739999999999997E-6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5.1999999999999998E-3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6.4956562191780817E-7</v>
      </c>
      <c r="F104" s="115">
        <v>8.7433150684931517E-6</v>
      </c>
      <c r="G104" s="115" t="s">
        <v>348</v>
      </c>
      <c r="H104" s="115">
        <v>1.3492426608219178E-5</v>
      </c>
      <c r="I104" s="115">
        <v>3.0000000000000004E-7</v>
      </c>
      <c r="J104" s="115">
        <v>8.9999999999999996E-7</v>
      </c>
      <c r="K104" s="115">
        <v>2.1000000000000002E-6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1.4999999999999999E-2</v>
      </c>
      <c r="AL104" s="75" t="s">
        <v>351</v>
      </c>
    </row>
    <row r="105" spans="1:38" ht="26.25" customHeight="1" thickBot="1" x14ac:dyDescent="0.3">
      <c r="A105" s="72" t="s">
        <v>108</v>
      </c>
      <c r="B105" s="72" t="s">
        <v>307</v>
      </c>
      <c r="C105" s="73" t="s">
        <v>256</v>
      </c>
      <c r="D105" s="88"/>
      <c r="E105" s="115">
        <v>1.0019601954337901E-5</v>
      </c>
      <c r="F105" s="115">
        <v>1.2648714246575344E-4</v>
      </c>
      <c r="G105" s="115" t="s">
        <v>348</v>
      </c>
      <c r="H105" s="115">
        <v>2.5548055118721456E-4</v>
      </c>
      <c r="I105" s="115">
        <v>2.9400000000000002E-6</v>
      </c>
      <c r="J105" s="115">
        <v>4.6199999999999998E-6</v>
      </c>
      <c r="K105" s="115">
        <v>1.008E-5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2.1000000000000001E-2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1.0449878672751109E-6</v>
      </c>
      <c r="F107" s="115">
        <v>2.5739999999999994E-5</v>
      </c>
      <c r="G107" s="115" t="s">
        <v>348</v>
      </c>
      <c r="H107" s="115">
        <v>4.1674567078689177E-5</v>
      </c>
      <c r="I107" s="115">
        <v>4.6800000000000001E-7</v>
      </c>
      <c r="J107" s="115">
        <v>6.2400000000000004E-6</v>
      </c>
      <c r="K107" s="115">
        <v>2.9640000000000001E-5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0.156</v>
      </c>
      <c r="AL107" s="75" t="s">
        <v>351</v>
      </c>
    </row>
    <row r="108" spans="1:38" ht="26.25" customHeight="1" thickBot="1" x14ac:dyDescent="0.3">
      <c r="A108" s="72" t="s">
        <v>108</v>
      </c>
      <c r="B108" s="72" t="s">
        <v>309</v>
      </c>
      <c r="C108" s="73" t="s">
        <v>379</v>
      </c>
      <c r="D108" s="88"/>
      <c r="E108" s="115">
        <v>1.0161354267978501E-6</v>
      </c>
      <c r="F108" s="115">
        <v>2.1977567999999997E-5</v>
      </c>
      <c r="G108" s="115" t="s">
        <v>348</v>
      </c>
      <c r="H108" s="115">
        <v>2.1250832226288427E-5</v>
      </c>
      <c r="I108" s="115">
        <v>4.0699200000000002E-7</v>
      </c>
      <c r="J108" s="115">
        <v>4.0699199999999995E-6</v>
      </c>
      <c r="K108" s="115">
        <v>8.139839999999999E-6</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0.20349600000000001</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1.4621974515336635E-7</v>
      </c>
      <c r="F110" s="115">
        <v>1.4234099999999998E-5</v>
      </c>
      <c r="G110" s="115" t="s">
        <v>348</v>
      </c>
      <c r="H110" s="115">
        <v>4.374233206254729E-6</v>
      </c>
      <c r="I110" s="115">
        <v>6.6300000000000005E-7</v>
      </c>
      <c r="J110" s="115">
        <v>4.8960000000000002E-6</v>
      </c>
      <c r="K110" s="115">
        <v>5.0960000000000008E-6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3.6900000000000002E-2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1.0857200813092047E-3</v>
      </c>
      <c r="F112" s="115" t="s">
        <v>443</v>
      </c>
      <c r="G112" s="115" t="s">
        <v>348</v>
      </c>
      <c r="H112" s="115">
        <v>2.3071551727820608E-3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27143.002032730121</v>
      </c>
      <c r="AL112" s="75" t="s">
        <v>433</v>
      </c>
    </row>
    <row r="113" spans="1:38" ht="26.25" customHeight="1" thickBot="1" x14ac:dyDescent="0.3">
      <c r="A113" s="72" t="s">
        <v>118</v>
      </c>
      <c r="B113" s="89" t="s">
        <v>230</v>
      </c>
      <c r="C113" s="90" t="s">
        <v>124</v>
      </c>
      <c r="D113" s="74"/>
      <c r="E113" s="115">
        <v>6.7535139841804219E-4</v>
      </c>
      <c r="F113" s="115" t="s">
        <v>443</v>
      </c>
      <c r="G113" s="115" t="s">
        <v>348</v>
      </c>
      <c r="H113" s="115">
        <v>1.7262583293467433E-3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7393.842574989003</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1.6701049997631314E-3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9489.9423854620527</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2.094156E-5</v>
      </c>
      <c r="J119" s="115">
        <v>3.7392479999999998E-4</v>
      </c>
      <c r="K119" s="115">
        <v>3.7392479999999998E-4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268.11</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2.3057460000000001E-4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268.11</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4.6228800000000002E-3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19.262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5.049825E-3</v>
      </c>
      <c r="F133" s="115">
        <v>7.9573000000000005E-5</v>
      </c>
      <c r="G133" s="115">
        <v>6.9167300000000007E-4</v>
      </c>
      <c r="H133" s="115" t="s">
        <v>348</v>
      </c>
      <c r="I133" s="115">
        <v>2.1239870000000003E-4</v>
      </c>
      <c r="J133" s="115">
        <v>2.1239870000000003E-4</v>
      </c>
      <c r="K133" s="115">
        <v>2.3602576000000003E-4</v>
      </c>
      <c r="L133" s="115" t="s">
        <v>443</v>
      </c>
      <c r="M133" s="115">
        <v>8.5694000000000005E-4</v>
      </c>
      <c r="N133" s="115">
        <v>1.8381363000000001E-4</v>
      </c>
      <c r="O133" s="115">
        <v>3.0788630000000001E-5</v>
      </c>
      <c r="P133" s="115">
        <v>9.1202900000000014E-3</v>
      </c>
      <c r="Q133" s="115">
        <v>8.3306810000000007E-5</v>
      </c>
      <c r="R133" s="115">
        <v>8.3000760000000011E-5</v>
      </c>
      <c r="S133" s="115">
        <v>7.6084030000000001E-5</v>
      </c>
      <c r="T133" s="115">
        <v>1.0607693E-4</v>
      </c>
      <c r="U133" s="115">
        <v>1.2107338000000001E-4</v>
      </c>
      <c r="V133" s="115">
        <v>9.8009452000000002E-4</v>
      </c>
      <c r="W133" s="115">
        <v>1.65267E-4</v>
      </c>
      <c r="X133" s="115">
        <v>8.0797200000000003E-8</v>
      </c>
      <c r="Y133" s="115">
        <v>4.4132410000000006E-8</v>
      </c>
      <c r="Z133" s="115">
        <v>3.9419240000000007E-8</v>
      </c>
      <c r="AA133" s="115">
        <v>4.2785790000000003E-8</v>
      </c>
      <c r="AB133" s="115">
        <v>2.0713464000000003E-7</v>
      </c>
      <c r="AC133" s="115">
        <v>9.1815000000000006E-4</v>
      </c>
      <c r="AD133" s="115">
        <v>2.5096100000000002E-3</v>
      </c>
      <c r="AE133" s="97"/>
      <c r="AF133" s="122" t="s">
        <v>348</v>
      </c>
      <c r="AG133" s="122" t="s">
        <v>348</v>
      </c>
      <c r="AH133" s="122" t="s">
        <v>348</v>
      </c>
      <c r="AI133" s="122" t="s">
        <v>348</v>
      </c>
      <c r="AJ133" s="122" t="s">
        <v>348</v>
      </c>
      <c r="AK133" s="122">
        <v>6121</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2.1576358950000001E-3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143842393</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4.6864819999999995E-2</v>
      </c>
      <c r="J139" s="115">
        <v>4.6864819999999995E-2</v>
      </c>
      <c r="K139" s="115">
        <v>4.6864819999999995E-2</v>
      </c>
      <c r="L139" s="115" t="s">
        <v>443</v>
      </c>
      <c r="M139" s="115" t="s">
        <v>443</v>
      </c>
      <c r="N139" s="115">
        <v>1.3689999999999999E-4</v>
      </c>
      <c r="O139" s="115">
        <v>2.7389E-4</v>
      </c>
      <c r="P139" s="115">
        <v>2.7389E-4</v>
      </c>
      <c r="Q139" s="115">
        <v>4.3429000000000004E-4</v>
      </c>
      <c r="R139" s="115">
        <v>4.1285000000000003E-4</v>
      </c>
      <c r="S139" s="115">
        <v>9.6256999999999994E-4</v>
      </c>
      <c r="T139" s="115" t="s">
        <v>443</v>
      </c>
      <c r="U139" s="115" t="s">
        <v>443</v>
      </c>
      <c r="V139" s="115" t="s">
        <v>443</v>
      </c>
      <c r="W139" s="115">
        <v>0.46554000000000001</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1202</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7.047168684904114</v>
      </c>
      <c r="F141" s="116">
        <f t="shared" ref="F141:AD141" si="0">SUM(F14:F140)</f>
        <v>5.6210898900523567</v>
      </c>
      <c r="G141" s="116">
        <f t="shared" si="0"/>
        <v>0.8207730703557109</v>
      </c>
      <c r="H141" s="116">
        <f t="shared" si="0"/>
        <v>7.5071131107686595E-2</v>
      </c>
      <c r="I141" s="116">
        <f t="shared" si="0"/>
        <v>0.63534658769017316</v>
      </c>
      <c r="J141" s="116">
        <f t="shared" si="0"/>
        <v>0.75770433890114364</v>
      </c>
      <c r="K141" s="116">
        <f t="shared" si="0"/>
        <v>0.95016421895173375</v>
      </c>
      <c r="L141" s="116">
        <f t="shared" si="0"/>
        <v>0.20741200581323485</v>
      </c>
      <c r="M141" s="116">
        <f t="shared" si="0"/>
        <v>7.8839320177675845</v>
      </c>
      <c r="N141" s="116">
        <f t="shared" si="0"/>
        <v>0.89154090491726856</v>
      </c>
      <c r="O141" s="116">
        <f t="shared" si="0"/>
        <v>2.5396889771547391E-2</v>
      </c>
      <c r="P141" s="116">
        <f t="shared" si="0"/>
        <v>2.9660774769009843E-2</v>
      </c>
      <c r="Q141" s="116">
        <f t="shared" si="0"/>
        <v>3.6742878093968596E-2</v>
      </c>
      <c r="R141" s="116">
        <f>SUM(R14:R140)</f>
        <v>0.24955511509762815</v>
      </c>
      <c r="S141" s="116">
        <f t="shared" si="0"/>
        <v>4.6027352039100631</v>
      </c>
      <c r="T141" s="116">
        <f t="shared" si="0"/>
        <v>0.35162547747939238</v>
      </c>
      <c r="U141" s="116">
        <f t="shared" si="0"/>
        <v>1.3541485211555994E-2</v>
      </c>
      <c r="V141" s="116">
        <f t="shared" si="0"/>
        <v>1.7067463958219506</v>
      </c>
      <c r="W141" s="116">
        <f t="shared" si="0"/>
        <v>0.79861966493548953</v>
      </c>
      <c r="X141" s="116">
        <f t="shared" si="0"/>
        <v>3.7986003128197526E-2</v>
      </c>
      <c r="Y141" s="116">
        <f t="shared" si="0"/>
        <v>5.3522566707589751E-2</v>
      </c>
      <c r="Z141" s="116">
        <f t="shared" si="0"/>
        <v>2.4737763425164039E-2</v>
      </c>
      <c r="AA141" s="116">
        <f t="shared" si="0"/>
        <v>2.2058844471216907E-2</v>
      </c>
      <c r="AB141" s="116">
        <f t="shared" si="0"/>
        <v>0.13830500818428854</v>
      </c>
      <c r="AC141" s="116">
        <f t="shared" si="0"/>
        <v>2.1909711293351702E-2</v>
      </c>
      <c r="AD141" s="116">
        <f t="shared" si="0"/>
        <v>1.9115761290920213E-2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2.0427683610900296</v>
      </c>
      <c r="F143" s="115">
        <v>0.37238167915518799</v>
      </c>
      <c r="G143" s="115">
        <v>3.0904453819761532E-3</v>
      </c>
      <c r="H143" s="115">
        <v>2.6117490411387494E-2</v>
      </c>
      <c r="I143" s="115">
        <v>0.10984298780926846</v>
      </c>
      <c r="J143" s="115">
        <v>0.10984298780926846</v>
      </c>
      <c r="K143" s="115">
        <v>0.10984298780926846</v>
      </c>
      <c r="L143" s="115">
        <v>9.159507683802999E-2</v>
      </c>
      <c r="M143" s="115">
        <v>2.8350500732459705</v>
      </c>
      <c r="N143" s="115">
        <v>1.6720309060878506E-4</v>
      </c>
      <c r="O143" s="115">
        <v>1.8931558293365991E-5</v>
      </c>
      <c r="P143" s="115">
        <v>1.3157297939444563E-3</v>
      </c>
      <c r="Q143" s="115">
        <v>3.2334993505513263E-5</v>
      </c>
      <c r="R143" s="115">
        <v>1.6870748163746361E-3</v>
      </c>
      <c r="S143" s="115">
        <v>1.146551121580698E-3</v>
      </c>
      <c r="T143" s="115">
        <v>1.5864807939174448E-4</v>
      </c>
      <c r="U143" s="115">
        <v>2.6806870424294565E-5</v>
      </c>
      <c r="V143" s="115">
        <v>4.6593929839364627E-3</v>
      </c>
      <c r="W143" s="115">
        <v>0.1214233</v>
      </c>
      <c r="X143" s="115">
        <v>3.7939419609000001E-3</v>
      </c>
      <c r="Y143" s="115">
        <v>4.2584218060000003E-3</v>
      </c>
      <c r="Z143" s="115">
        <v>3.3213840066999996E-3</v>
      </c>
      <c r="AA143" s="115">
        <v>3.5965376881000001E-3</v>
      </c>
      <c r="AB143" s="115">
        <v>1.4970285461700001E-2</v>
      </c>
      <c r="AC143" s="115">
        <v>1.214241E-4</v>
      </c>
      <c r="AD143" s="115">
        <v>2.42965E-5</v>
      </c>
      <c r="AE143" s="97"/>
      <c r="AF143" s="115">
        <v>8713.0421718426005</v>
      </c>
      <c r="AG143" s="115" t="s">
        <v>348</v>
      </c>
      <c r="AH143" s="115">
        <v>0.27089504399999997</v>
      </c>
      <c r="AI143" s="115">
        <v>383.4376914334</v>
      </c>
      <c r="AJ143" s="115">
        <v>2.92781958E-2</v>
      </c>
      <c r="AK143" s="115" t="s">
        <v>348</v>
      </c>
      <c r="AL143" s="14" t="s">
        <v>9</v>
      </c>
    </row>
    <row r="144" spans="1:38" ht="26.25" customHeight="1" thickBot="1" x14ac:dyDescent="0.3">
      <c r="A144" s="13"/>
      <c r="B144" s="14" t="s">
        <v>390</v>
      </c>
      <c r="C144" s="15" t="s">
        <v>391</v>
      </c>
      <c r="D144" s="16" t="s">
        <v>1</v>
      </c>
      <c r="E144" s="115">
        <v>0.45549680761811728</v>
      </c>
      <c r="F144" s="115">
        <v>5.2550927047660442E-2</v>
      </c>
      <c r="G144" s="115">
        <v>5.8106832747189922E-4</v>
      </c>
      <c r="H144" s="115">
        <v>5.9145164230302056E-4</v>
      </c>
      <c r="I144" s="115">
        <v>3.0580265042309075E-2</v>
      </c>
      <c r="J144" s="115">
        <v>3.0580265042309075E-2</v>
      </c>
      <c r="K144" s="115">
        <v>3.0580265042309075E-2</v>
      </c>
      <c r="L144" s="115">
        <v>2.5103386699309605E-2</v>
      </c>
      <c r="M144" s="115">
        <v>0.28760136402038727</v>
      </c>
      <c r="N144" s="115">
        <v>1.8928205599249213E-5</v>
      </c>
      <c r="O144" s="115">
        <v>1.9248677323995321E-6</v>
      </c>
      <c r="P144" s="115">
        <v>1.9402123823603447E-4</v>
      </c>
      <c r="Q144" s="115">
        <v>3.7696175336125364E-6</v>
      </c>
      <c r="R144" s="115">
        <v>3.0503484756925239E-4</v>
      </c>
      <c r="S144" s="115">
        <v>2.0477334008641213E-4</v>
      </c>
      <c r="T144" s="115">
        <v>8.9012398973960427E-6</v>
      </c>
      <c r="U144" s="115">
        <v>3.6894996024260085E-6</v>
      </c>
      <c r="V144" s="115">
        <v>6.6170639050108565E-4</v>
      </c>
      <c r="W144" s="115">
        <v>2.1083999999999999E-2</v>
      </c>
      <c r="X144" s="115">
        <v>6.1868664839999994E-4</v>
      </c>
      <c r="Y144" s="115">
        <v>6.93594858E-4</v>
      </c>
      <c r="Z144" s="115">
        <v>5.438239683E-4</v>
      </c>
      <c r="AA144" s="115">
        <v>5.7689128089999993E-4</v>
      </c>
      <c r="AB144" s="115">
        <v>2.4329967555999999E-3</v>
      </c>
      <c r="AC144" s="115">
        <v>2.1084200000000001E-5</v>
      </c>
      <c r="AD144" s="115">
        <v>4.2350000000000001E-6</v>
      </c>
      <c r="AE144" s="97"/>
      <c r="AF144" s="115">
        <v>1467.0834306864001</v>
      </c>
      <c r="AG144" s="115" t="s">
        <v>348</v>
      </c>
      <c r="AH144" s="115" t="s">
        <v>443</v>
      </c>
      <c r="AI144" s="115">
        <v>64.876835924199995</v>
      </c>
      <c r="AJ144" s="115" t="s">
        <v>348</v>
      </c>
      <c r="AK144" s="115" t="s">
        <v>348</v>
      </c>
      <c r="AL144" s="14" t="s">
        <v>9</v>
      </c>
    </row>
    <row r="145" spans="1:38" ht="26.25" customHeight="1" thickBot="1" x14ac:dyDescent="0.3">
      <c r="A145" s="13"/>
      <c r="B145" s="14" t="s">
        <v>392</v>
      </c>
      <c r="C145" s="15" t="s">
        <v>393</v>
      </c>
      <c r="D145" s="16" t="s">
        <v>1</v>
      </c>
      <c r="E145" s="115">
        <v>1.2577163013130317</v>
      </c>
      <c r="F145" s="115">
        <v>5.1341455685360443E-2</v>
      </c>
      <c r="G145" s="115">
        <v>7.8867291138745522E-4</v>
      </c>
      <c r="H145" s="115">
        <v>6.625354895346845E-4</v>
      </c>
      <c r="I145" s="115">
        <v>2.3993290274842979E-2</v>
      </c>
      <c r="J145" s="115">
        <v>2.3993290274842979E-2</v>
      </c>
      <c r="K145" s="115">
        <v>2.3993290274842979E-2</v>
      </c>
      <c r="L145" s="115">
        <v>1.6249238383893548E-2</v>
      </c>
      <c r="M145" s="115">
        <v>0.32689712144345934</v>
      </c>
      <c r="N145" s="115">
        <v>2.4273334723308606E-5</v>
      </c>
      <c r="O145" s="115">
        <v>2.4273621043348105E-6</v>
      </c>
      <c r="P145" s="115">
        <v>2.5729143555825574E-4</v>
      </c>
      <c r="Q145" s="115">
        <v>4.8546526286597489E-6</v>
      </c>
      <c r="R145" s="115">
        <v>4.1263173007418302E-4</v>
      </c>
      <c r="S145" s="115">
        <v>2.7670618075236174E-4</v>
      </c>
      <c r="T145" s="115">
        <v>9.7105221174873236E-6</v>
      </c>
      <c r="U145" s="115">
        <v>4.8545810486498766E-6</v>
      </c>
      <c r="V145" s="115">
        <v>8.7382244135668146E-4</v>
      </c>
      <c r="W145" s="115">
        <v>8.2474999999999996E-3</v>
      </c>
      <c r="X145" s="115">
        <v>1.3168790680000001E-4</v>
      </c>
      <c r="Y145" s="115">
        <v>7.9744343730000003E-4</v>
      </c>
      <c r="Z145" s="115">
        <v>8.9108817080000007E-4</v>
      </c>
      <c r="AA145" s="115">
        <v>2.0484785550000002E-4</v>
      </c>
      <c r="AB145" s="115">
        <v>2.0250673703999999E-3</v>
      </c>
      <c r="AC145" s="115">
        <v>7.2129E-6</v>
      </c>
      <c r="AD145" s="115">
        <v>1.4716E-6</v>
      </c>
      <c r="AE145" s="97"/>
      <c r="AF145" s="115">
        <v>1972.7784482075999</v>
      </c>
      <c r="AG145" s="115" t="s">
        <v>348</v>
      </c>
      <c r="AH145" s="115">
        <v>0.2597988342</v>
      </c>
      <c r="AI145" s="115">
        <v>87.236879987799995</v>
      </c>
      <c r="AJ145" s="115">
        <v>0</v>
      </c>
      <c r="AK145" s="115" t="s">
        <v>348</v>
      </c>
      <c r="AL145" s="14" t="s">
        <v>9</v>
      </c>
    </row>
    <row r="146" spans="1:38" ht="26.25" customHeight="1" thickBot="1" x14ac:dyDescent="0.3">
      <c r="A146" s="13"/>
      <c r="B146" s="14" t="s">
        <v>394</v>
      </c>
      <c r="C146" s="15" t="s">
        <v>395</v>
      </c>
      <c r="D146" s="16" t="s">
        <v>1</v>
      </c>
      <c r="E146" s="115">
        <v>7.4866680980172143E-3</v>
      </c>
      <c r="F146" s="115">
        <v>6.9988749524969029E-2</v>
      </c>
      <c r="G146" s="115">
        <v>1.4799793998249815E-5</v>
      </c>
      <c r="H146" s="115">
        <v>6.8684665615522425E-5</v>
      </c>
      <c r="I146" s="115">
        <v>8.8961698144303814E-4</v>
      </c>
      <c r="J146" s="115">
        <v>8.8961698144303814E-4</v>
      </c>
      <c r="K146" s="115">
        <v>8.8961698144303814E-4</v>
      </c>
      <c r="L146" s="115">
        <v>1.5843974352372888E-4</v>
      </c>
      <c r="M146" s="115">
        <v>0.30115259441767378</v>
      </c>
      <c r="N146" s="115">
        <v>2.7469560085476722E-6</v>
      </c>
      <c r="O146" s="115">
        <v>3.9373815232281764E-5</v>
      </c>
      <c r="P146" s="115">
        <v>1.3389996649830844E-5</v>
      </c>
      <c r="Q146" s="115">
        <v>4.6172402240796009E-7</v>
      </c>
      <c r="R146" s="115">
        <v>1.7418462222780132E-4</v>
      </c>
      <c r="S146" s="115">
        <v>6.6721336215407141E-3</v>
      </c>
      <c r="T146" s="115">
        <v>2.7674486554045056E-4</v>
      </c>
      <c r="U146" s="115">
        <v>3.9202473130451309E-5</v>
      </c>
      <c r="V146" s="115">
        <v>3.9077003546683564E-3</v>
      </c>
      <c r="W146" s="115">
        <v>6.3689999999999992E-4</v>
      </c>
      <c r="X146" s="115">
        <v>1.0245328E-5</v>
      </c>
      <c r="Y146" s="115">
        <v>1.32107931E-5</v>
      </c>
      <c r="Z146" s="115">
        <v>7.8783529999999987E-6</v>
      </c>
      <c r="AA146" s="115">
        <v>1.46915975E-5</v>
      </c>
      <c r="AB146" s="115">
        <v>4.60260716E-5</v>
      </c>
      <c r="AC146" s="115">
        <v>6.3689999999999999E-7</v>
      </c>
      <c r="AD146" s="115">
        <v>2.5250000000000002E-7</v>
      </c>
      <c r="AE146" s="97"/>
      <c r="AF146" s="115">
        <v>63.123365083099998</v>
      </c>
      <c r="AG146" s="115" t="s">
        <v>348</v>
      </c>
      <c r="AH146" s="115" t="s">
        <v>443</v>
      </c>
      <c r="AI146" s="115">
        <v>2.7950790852999998</v>
      </c>
      <c r="AJ146" s="115" t="s">
        <v>348</v>
      </c>
      <c r="AK146" s="115" t="s">
        <v>348</v>
      </c>
      <c r="AL146" s="14" t="s">
        <v>9</v>
      </c>
    </row>
    <row r="147" spans="1:38" ht="26.25" customHeight="1" thickBot="1" x14ac:dyDescent="0.3">
      <c r="A147" s="13"/>
      <c r="B147" s="14" t="s">
        <v>396</v>
      </c>
      <c r="C147" s="15" t="s">
        <v>397</v>
      </c>
      <c r="D147" s="16" t="s">
        <v>1</v>
      </c>
      <c r="E147" s="115" t="s">
        <v>348</v>
      </c>
      <c r="F147" s="115">
        <v>0.20989363845963357</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9.3261966644999994</v>
      </c>
      <c r="AG147" s="115" t="s">
        <v>348</v>
      </c>
      <c r="AH147" s="115" t="s">
        <v>348</v>
      </c>
      <c r="AI147" s="115">
        <v>0.41296051350000001</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5.1428782405808171E-2</v>
      </c>
      <c r="J148" s="115">
        <v>0.10390267262138728</v>
      </c>
      <c r="K148" s="115">
        <v>0.12759018858586002</v>
      </c>
      <c r="L148" s="115">
        <v>1.03883193885664E-2</v>
      </c>
      <c r="M148" s="115" t="s">
        <v>348</v>
      </c>
      <c r="N148" s="115">
        <v>0.44679036433416713</v>
      </c>
      <c r="O148" s="115">
        <v>1.8735409985028099E-3</v>
      </c>
      <c r="P148" s="115" t="s">
        <v>443</v>
      </c>
      <c r="Q148" s="115">
        <v>5.0693249224968047E-3</v>
      </c>
      <c r="R148" s="115">
        <v>0.16764618653963212</v>
      </c>
      <c r="S148" s="115">
        <v>3.688203119856849</v>
      </c>
      <c r="T148" s="115">
        <v>2.5197201950556067E-2</v>
      </c>
      <c r="U148" s="115">
        <v>2.5518037717172024E-3</v>
      </c>
      <c r="V148" s="115">
        <v>1.0378920694777571</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3235.1290658034195</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1.5773838811438581E-2</v>
      </c>
      <c r="J149" s="115">
        <v>2.9210812613775155E-2</v>
      </c>
      <c r="K149" s="115">
        <v>5.842162522755031E-2</v>
      </c>
      <c r="L149" s="115">
        <v>6.1926922741203309E-4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3235.1290658034195</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7.047168684904114</v>
      </c>
      <c r="F152" s="120">
        <f t="shared" ref="F152:AD152" si="1">F141 + F151 + IF(AND(OR($B$4="AT",$B$4="BE",$B$4="CH",$B$4="GB",$B$4="IE",$B$4="LT",$B$4="LU",$B$4="NL"),SUM(F143:F149)&gt;0),SUM(F143:F149)-SUM(F27:F33),0)</f>
        <v>5.6210898900523567</v>
      </c>
      <c r="G152" s="120">
        <f t="shared" si="1"/>
        <v>0.8207730703557109</v>
      </c>
      <c r="H152" s="120">
        <f t="shared" si="1"/>
        <v>7.5071131107686595E-2</v>
      </c>
      <c r="I152" s="120">
        <f t="shared" si="1"/>
        <v>0.63534658769017316</v>
      </c>
      <c r="J152" s="120">
        <f t="shared" si="1"/>
        <v>0.75770433890114364</v>
      </c>
      <c r="K152" s="120">
        <f t="shared" si="1"/>
        <v>0.95016421895173375</v>
      </c>
      <c r="L152" s="120">
        <f t="shared" si="1"/>
        <v>0.20741200581323485</v>
      </c>
      <c r="M152" s="120">
        <f t="shared" si="1"/>
        <v>7.8839320177675845</v>
      </c>
      <c r="N152" s="120">
        <f t="shared" si="1"/>
        <v>0.89154090491726856</v>
      </c>
      <c r="O152" s="120">
        <f t="shared" si="1"/>
        <v>2.5396889771547391E-2</v>
      </c>
      <c r="P152" s="120">
        <f t="shared" si="1"/>
        <v>2.9660774769009843E-2</v>
      </c>
      <c r="Q152" s="120">
        <f t="shared" si="1"/>
        <v>3.6742878093968596E-2</v>
      </c>
      <c r="R152" s="120">
        <f t="shared" si="1"/>
        <v>0.24955511509762815</v>
      </c>
      <c r="S152" s="120">
        <f t="shared" si="1"/>
        <v>4.6027352039100631</v>
      </c>
      <c r="T152" s="120">
        <f t="shared" si="1"/>
        <v>0.35162547747939238</v>
      </c>
      <c r="U152" s="120">
        <f t="shared" si="1"/>
        <v>1.3541485211555994E-2</v>
      </c>
      <c r="V152" s="120">
        <f t="shared" si="1"/>
        <v>1.7067463958219506</v>
      </c>
      <c r="W152" s="120">
        <f t="shared" si="1"/>
        <v>0.79861966493548953</v>
      </c>
      <c r="X152" s="120">
        <f t="shared" si="1"/>
        <v>3.7986003128197526E-2</v>
      </c>
      <c r="Y152" s="120">
        <f t="shared" si="1"/>
        <v>5.3522566707589751E-2</v>
      </c>
      <c r="Z152" s="120">
        <f t="shared" si="1"/>
        <v>2.4737763425164039E-2</v>
      </c>
      <c r="AA152" s="120">
        <f t="shared" si="1"/>
        <v>2.2058844471216907E-2</v>
      </c>
      <c r="AB152" s="120">
        <f t="shared" si="1"/>
        <v>0.13830500818428854</v>
      </c>
      <c r="AC152" s="120">
        <f t="shared" si="1"/>
        <v>2.1909711293351702E-2</v>
      </c>
      <c r="AD152" s="120">
        <f t="shared" si="1"/>
        <v>1.9115761290920213E-2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7.047168684904114</v>
      </c>
      <c r="F154" s="120">
        <f>F141 + F153 - IF(OR($B$6=2005,$B$6&gt;=2020),SUM(F99:F122),0) + IF(AND(OR($B$4="AT",$B$4="BE",$B$4="CH",$B$4="GB",$B$4="IE",$B$4="LT",$B$4="LU",$B$4="NL"),SUM(F143:F149)&gt;0),SUM(F143:F149)-SUM(F27:F33),0)</f>
        <v>5.6210898900523567</v>
      </c>
      <c r="G154" s="120">
        <f>G141 + G153 + IF(AND(OR($B$4="AT",$B$4="BE",$B$4="CH",$B$4="GB",$B$4="IE",$B$4="LT",$B$4="LU",$B$4="NL"),SUM(G143:G149)&gt;0),SUM(G143:G149)-SUM(G27:G33),0)</f>
        <v>0.8207730703557109</v>
      </c>
      <c r="H154" s="120">
        <f t="shared" ref="H154:AD154" si="2">H141 + H153 + IF(AND(OR($B$4="AT",$B$4="BE",$B$4="CH",$B$4="GB",$B$4="IE",$B$4="LT",$B$4="LU",$B$4="NL"),SUM(H143:H149)&gt;0),SUM(H143:H149)-SUM(H27:H33),0)</f>
        <v>7.5071131107686595E-2</v>
      </c>
      <c r="I154" s="120">
        <f t="shared" si="2"/>
        <v>0.63534658769017316</v>
      </c>
      <c r="J154" s="120">
        <f t="shared" si="2"/>
        <v>0.75770433890114364</v>
      </c>
      <c r="K154" s="120">
        <f t="shared" si="2"/>
        <v>0.95016421895173375</v>
      </c>
      <c r="L154" s="120">
        <f t="shared" si="2"/>
        <v>0.20741200581323485</v>
      </c>
      <c r="M154" s="120">
        <f t="shared" si="2"/>
        <v>7.8839320177675845</v>
      </c>
      <c r="N154" s="120">
        <f t="shared" si="2"/>
        <v>0.89154090491726856</v>
      </c>
      <c r="O154" s="120">
        <f t="shared" si="2"/>
        <v>2.5396889771547391E-2</v>
      </c>
      <c r="P154" s="120">
        <f t="shared" si="2"/>
        <v>2.9660774769009843E-2</v>
      </c>
      <c r="Q154" s="120">
        <f t="shared" si="2"/>
        <v>3.6742878093968596E-2</v>
      </c>
      <c r="R154" s="120">
        <f t="shared" si="2"/>
        <v>0.24955511509762815</v>
      </c>
      <c r="S154" s="120">
        <f t="shared" si="2"/>
        <v>4.6027352039100631</v>
      </c>
      <c r="T154" s="120">
        <f t="shared" si="2"/>
        <v>0.35162547747939238</v>
      </c>
      <c r="U154" s="120">
        <f t="shared" si="2"/>
        <v>1.3541485211555994E-2</v>
      </c>
      <c r="V154" s="120">
        <f t="shared" si="2"/>
        <v>1.7067463958219506</v>
      </c>
      <c r="W154" s="120">
        <f t="shared" si="2"/>
        <v>0.79861966493548953</v>
      </c>
      <c r="X154" s="120">
        <f t="shared" si="2"/>
        <v>3.7986003128197526E-2</v>
      </c>
      <c r="Y154" s="120">
        <f t="shared" si="2"/>
        <v>5.3522566707589751E-2</v>
      </c>
      <c r="Z154" s="120">
        <f t="shared" si="2"/>
        <v>2.4737763425164039E-2</v>
      </c>
      <c r="AA154" s="120">
        <f t="shared" si="2"/>
        <v>2.2058844471216907E-2</v>
      </c>
      <c r="AB154" s="120">
        <f t="shared" si="2"/>
        <v>0.13830500818428854</v>
      </c>
      <c r="AC154" s="120">
        <f t="shared" si="2"/>
        <v>2.1909711293351702E-2</v>
      </c>
      <c r="AD154" s="120">
        <f t="shared" si="2"/>
        <v>1.9115761290920213E-2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523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7.5546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2011</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2011</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0.23942051274159781</v>
      </c>
      <c r="F14" s="115">
        <v>1.2351492841286249E-2</v>
      </c>
      <c r="G14" s="115">
        <v>3.8303454912674813E-3</v>
      </c>
      <c r="H14" s="115">
        <v>3.0902132610021809E-3</v>
      </c>
      <c r="I14" s="115">
        <v>1.3192292094182502E-3</v>
      </c>
      <c r="J14" s="115">
        <v>1.3937470836370004E-3</v>
      </c>
      <c r="K14" s="115">
        <v>1.4962091606877815E-3</v>
      </c>
      <c r="L14" s="115">
        <v>5.2350910571393764E-5</v>
      </c>
      <c r="M14" s="115">
        <v>6.924972737125655E-2</v>
      </c>
      <c r="N14" s="115">
        <v>3.01283467774014E-2</v>
      </c>
      <c r="O14" s="115">
        <v>5.0426990735444339E-3</v>
      </c>
      <c r="P14" s="115">
        <v>2.6102410964122226E-2</v>
      </c>
      <c r="Q14" s="115">
        <v>1.1170530974407199E-2</v>
      </c>
      <c r="R14" s="115">
        <v>5.9064949994822237E-2</v>
      </c>
      <c r="S14" s="115">
        <v>1.012246614969897E-2</v>
      </c>
      <c r="T14" s="115">
        <v>2.1070842416759782E-2</v>
      </c>
      <c r="U14" s="115">
        <v>5.3577813757743065E-3</v>
      </c>
      <c r="V14" s="115">
        <v>0.26617715610350534</v>
      </c>
      <c r="W14" s="115">
        <v>1.0133026712661709E-2</v>
      </c>
      <c r="X14" s="115">
        <v>3.6694811999999998E-6</v>
      </c>
      <c r="Y14" s="115">
        <v>7.8194896999999997E-6</v>
      </c>
      <c r="Z14" s="115">
        <v>4.1500085E-6</v>
      </c>
      <c r="AA14" s="115">
        <v>5.2822386706640619E-6</v>
      </c>
      <c r="AB14" s="115">
        <v>2.0706358199999997E-5</v>
      </c>
      <c r="AC14" s="115">
        <v>1.9745303600000003E-2</v>
      </c>
      <c r="AD14" s="115">
        <v>1.4852661999999998E-6</v>
      </c>
      <c r="AE14" s="97"/>
      <c r="AF14" s="122">
        <v>21.833114257812493</v>
      </c>
      <c r="AG14" s="122" t="s">
        <v>348</v>
      </c>
      <c r="AH14" s="122">
        <v>909.92798579999999</v>
      </c>
      <c r="AI14" s="122">
        <v>2156.4213138538162</v>
      </c>
      <c r="AJ14" s="122">
        <v>2252.7594208261844</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0.22124892849180672</v>
      </c>
      <c r="F23" s="115">
        <v>0.10953054614888214</v>
      </c>
      <c r="G23" s="115">
        <v>1.9378301784704844E-4</v>
      </c>
      <c r="H23" s="115">
        <v>9.7280309504008065E-5</v>
      </c>
      <c r="I23" s="115">
        <v>1.4394815805143563E-2</v>
      </c>
      <c r="J23" s="115">
        <v>2.3170007734247489E-2</v>
      </c>
      <c r="K23" s="115">
        <v>9.9254421911215904E-2</v>
      </c>
      <c r="L23" s="115">
        <v>1.0005440462512515E-2</v>
      </c>
      <c r="M23" s="115">
        <v>0.38713685766289019</v>
      </c>
      <c r="N23" s="115">
        <v>9.6595876317181742E-6</v>
      </c>
      <c r="O23" s="115">
        <v>2.0847391215691403E-4</v>
      </c>
      <c r="P23" s="115" t="s">
        <v>443</v>
      </c>
      <c r="Q23" s="115" t="s">
        <v>443</v>
      </c>
      <c r="R23" s="115">
        <v>6.5392191953133152E-4</v>
      </c>
      <c r="S23" s="115">
        <v>2.8942099778218325E-2</v>
      </c>
      <c r="T23" s="115">
        <v>9.0478040089599196E-4</v>
      </c>
      <c r="U23" s="115">
        <v>1.2537685340847406E-4</v>
      </c>
      <c r="V23" s="115">
        <v>1.6320822116018645E-2</v>
      </c>
      <c r="W23" s="115" t="s">
        <v>443</v>
      </c>
      <c r="X23" s="115">
        <v>3.8412091362335763E-4</v>
      </c>
      <c r="Y23" s="115">
        <v>6.2706419102484393E-4</v>
      </c>
      <c r="Z23" s="115" t="s">
        <v>348</v>
      </c>
      <c r="AA23" s="115" t="s">
        <v>348</v>
      </c>
      <c r="AB23" s="115">
        <v>1.0111851046482011E-3</v>
      </c>
      <c r="AC23" s="115" t="s">
        <v>443</v>
      </c>
      <c r="AD23" s="115" t="s">
        <v>348</v>
      </c>
      <c r="AE23" s="97"/>
      <c r="AF23" s="122">
        <v>539.20264975130215</v>
      </c>
      <c r="AG23" s="122" t="s">
        <v>348</v>
      </c>
      <c r="AH23" s="122" t="s">
        <v>348</v>
      </c>
      <c r="AI23" s="122">
        <v>0.80924296954511055</v>
      </c>
      <c r="AJ23" s="122" t="s">
        <v>348</v>
      </c>
      <c r="AK23" s="122" t="s">
        <v>355</v>
      </c>
      <c r="AL23" s="75" t="s">
        <v>9</v>
      </c>
    </row>
    <row r="24" spans="1:38" ht="26.25" customHeight="1" thickBot="1" x14ac:dyDescent="0.3">
      <c r="A24" s="78" t="s">
        <v>104</v>
      </c>
      <c r="B24" s="76" t="s">
        <v>292</v>
      </c>
      <c r="C24" s="73" t="s">
        <v>304</v>
      </c>
      <c r="D24" s="74"/>
      <c r="E24" s="115">
        <v>0.19504086829602257</v>
      </c>
      <c r="F24" s="115">
        <v>2.7972564950315099E-2</v>
      </c>
      <c r="G24" s="115">
        <v>1.2051272840076281E-2</v>
      </c>
      <c r="H24" s="115">
        <v>5.9563166988794525E-4</v>
      </c>
      <c r="I24" s="115">
        <v>5.5994621064580042E-3</v>
      </c>
      <c r="J24" s="115">
        <v>5.5994621064580042E-3</v>
      </c>
      <c r="K24" s="115">
        <v>5.5994621064580042E-3</v>
      </c>
      <c r="L24" s="115">
        <v>2.749467449043334E-3</v>
      </c>
      <c r="M24" s="115">
        <v>4.3642300744521523E-2</v>
      </c>
      <c r="N24" s="115">
        <v>2.9901553763397127E-5</v>
      </c>
      <c r="O24" s="115">
        <v>2.3140350475234884E-6</v>
      </c>
      <c r="P24" s="115">
        <v>5.433535672206461E-4</v>
      </c>
      <c r="Q24" s="115">
        <v>1.0250975134643323E-4</v>
      </c>
      <c r="R24" s="115">
        <v>6.0946304789876818E-5</v>
      </c>
      <c r="S24" s="115">
        <v>5.5899646886946754E-5</v>
      </c>
      <c r="T24" s="115">
        <v>1.4321893132307334E-5</v>
      </c>
      <c r="U24" s="115">
        <v>8.1942220986613214E-5</v>
      </c>
      <c r="V24" s="115">
        <v>7.7373690593941042E-3</v>
      </c>
      <c r="W24" s="115">
        <v>3.399696683364441E-4</v>
      </c>
      <c r="X24" s="115">
        <v>4.6138740702803123E-7</v>
      </c>
      <c r="Y24" s="115">
        <v>3.642532160747615E-6</v>
      </c>
      <c r="Z24" s="115">
        <v>4.128203115513964E-7</v>
      </c>
      <c r="AA24" s="115">
        <v>3.6425321607476153E-7</v>
      </c>
      <c r="AB24" s="115">
        <v>4.880993095401804E-6</v>
      </c>
      <c r="AC24" s="115" t="s">
        <v>443</v>
      </c>
      <c r="AD24" s="115" t="s">
        <v>443</v>
      </c>
      <c r="AE24" s="97"/>
      <c r="AF24" s="122">
        <v>243.0974823113045</v>
      </c>
      <c r="AG24" s="122" t="s">
        <v>348</v>
      </c>
      <c r="AH24" s="122">
        <v>951.98486532124969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2.1565364821740021</v>
      </c>
      <c r="F27" s="115">
        <v>0.33548111650089668</v>
      </c>
      <c r="G27" s="115">
        <v>3.1949074099014447E-3</v>
      </c>
      <c r="H27" s="115">
        <v>2.6163253057663795E-2</v>
      </c>
      <c r="I27" s="115">
        <v>9.1651951809191612E-2</v>
      </c>
      <c r="J27" s="115">
        <v>9.1651951809191612E-2</v>
      </c>
      <c r="K27" s="115">
        <v>9.1651951809191612E-2</v>
      </c>
      <c r="L27" s="115">
        <v>7.6579081427370244E-2</v>
      </c>
      <c r="M27" s="115">
        <v>2.5828912150009069</v>
      </c>
      <c r="N27" s="115">
        <v>1.8200198184002781E-4</v>
      </c>
      <c r="O27" s="115">
        <v>2.0644507653432608E-5</v>
      </c>
      <c r="P27" s="115">
        <v>1.4244711020670374E-3</v>
      </c>
      <c r="Q27" s="115">
        <v>3.5178241633290627E-5</v>
      </c>
      <c r="R27" s="115">
        <v>1.8168819935033918E-3</v>
      </c>
      <c r="S27" s="115">
        <v>1.2352022902271762E-3</v>
      </c>
      <c r="T27" s="115">
        <v>1.7423963571734858E-4</v>
      </c>
      <c r="U27" s="115">
        <v>2.9067467959716124E-5</v>
      </c>
      <c r="V27" s="115">
        <v>5.0488210225416632E-3</v>
      </c>
      <c r="W27" s="115">
        <v>0.10970469999999999</v>
      </c>
      <c r="X27" s="115">
        <v>4.0169015120999994E-3</v>
      </c>
      <c r="Y27" s="115">
        <v>4.5072680409999994E-3</v>
      </c>
      <c r="Z27" s="115">
        <v>3.5166546920999998E-3</v>
      </c>
      <c r="AA27" s="115">
        <v>3.8072592099000005E-3</v>
      </c>
      <c r="AB27" s="115">
        <v>1.5848083455099998E-2</v>
      </c>
      <c r="AC27" s="115">
        <v>1.0970519999999999E-4</v>
      </c>
      <c r="AD27" s="115">
        <v>2.1950399999999999E-5</v>
      </c>
      <c r="AE27" s="97"/>
      <c r="AF27" s="115">
        <v>9386.6858693554004</v>
      </c>
      <c r="AG27" s="115" t="s">
        <v>348</v>
      </c>
      <c r="AH27" s="115">
        <v>0.44840277309999999</v>
      </c>
      <c r="AI27" s="115">
        <v>409.01144107049998</v>
      </c>
      <c r="AJ27" s="115">
        <v>0.17442653089999999</v>
      </c>
      <c r="AK27" s="115" t="s">
        <v>348</v>
      </c>
      <c r="AL27" s="75" t="s">
        <v>9</v>
      </c>
    </row>
    <row r="28" spans="1:38" ht="26.25" customHeight="1" thickBot="1" x14ac:dyDescent="0.3">
      <c r="A28" s="72" t="s">
        <v>113</v>
      </c>
      <c r="B28" s="72" t="s">
        <v>148</v>
      </c>
      <c r="C28" s="73" t="s">
        <v>131</v>
      </c>
      <c r="D28" s="74"/>
      <c r="E28" s="115">
        <v>0.48338307045345119</v>
      </c>
      <c r="F28" s="115">
        <v>4.9726212852298682E-2</v>
      </c>
      <c r="G28" s="115">
        <v>6.0741161565037907E-4</v>
      </c>
      <c r="H28" s="115">
        <v>6.1682510284169197E-4</v>
      </c>
      <c r="I28" s="115">
        <v>2.8275247627623356E-2</v>
      </c>
      <c r="J28" s="115">
        <v>2.8275247627623356E-2</v>
      </c>
      <c r="K28" s="115">
        <v>2.8275247627623356E-2</v>
      </c>
      <c r="L28" s="115">
        <v>2.3414261045547863E-2</v>
      </c>
      <c r="M28" s="115">
        <v>0.28573546660605359</v>
      </c>
      <c r="N28" s="115">
        <v>2.04741907242447E-5</v>
      </c>
      <c r="O28" s="115">
        <v>2.0804337434810212E-6</v>
      </c>
      <c r="P28" s="115">
        <v>2.1020889210381606E-4</v>
      </c>
      <c r="Q28" s="115">
        <v>4.0783308093206645E-6</v>
      </c>
      <c r="R28" s="115">
        <v>3.3081107668511201E-4</v>
      </c>
      <c r="S28" s="115">
        <v>2.2206523474846423E-4</v>
      </c>
      <c r="T28" s="115">
        <v>9.5597851385447544E-6</v>
      </c>
      <c r="U28" s="115">
        <v>3.9957941316792865E-6</v>
      </c>
      <c r="V28" s="115">
        <v>7.1676684337303035E-4</v>
      </c>
      <c r="W28" s="115">
        <v>2.15972E-2</v>
      </c>
      <c r="X28" s="115">
        <v>6.585332086E-4</v>
      </c>
      <c r="Y28" s="115">
        <v>7.3821890249999998E-4</v>
      </c>
      <c r="Z28" s="115">
        <v>5.788685752E-4</v>
      </c>
      <c r="AA28" s="115">
        <v>6.1395381760000005E-4</v>
      </c>
      <c r="AB28" s="115">
        <v>2.5895745039000006E-3</v>
      </c>
      <c r="AC28" s="115">
        <v>2.1597400000000001E-5</v>
      </c>
      <c r="AD28" s="115">
        <v>4.335E-6</v>
      </c>
      <c r="AE28" s="97"/>
      <c r="AF28" s="115">
        <v>1592.4472233232</v>
      </c>
      <c r="AG28" s="115" t="s">
        <v>348</v>
      </c>
      <c r="AH28" s="115" t="s">
        <v>443</v>
      </c>
      <c r="AI28" s="115">
        <v>68.696346012600003</v>
      </c>
      <c r="AJ28" s="115" t="s">
        <v>348</v>
      </c>
      <c r="AK28" s="115" t="s">
        <v>348</v>
      </c>
      <c r="AL28" s="75" t="s">
        <v>9</v>
      </c>
    </row>
    <row r="29" spans="1:38" ht="26.25" customHeight="1" thickBot="1" x14ac:dyDescent="0.3">
      <c r="A29" s="72" t="s">
        <v>113</v>
      </c>
      <c r="B29" s="72" t="s">
        <v>149</v>
      </c>
      <c r="C29" s="73" t="s">
        <v>132</v>
      </c>
      <c r="D29" s="74"/>
      <c r="E29" s="115">
        <v>1.3043113831886233</v>
      </c>
      <c r="F29" s="115">
        <v>4.7224776943602151E-2</v>
      </c>
      <c r="G29" s="115">
        <v>8.0535802305024406E-4</v>
      </c>
      <c r="H29" s="115">
        <v>8.2714136355523766E-4</v>
      </c>
      <c r="I29" s="115">
        <v>2.2318735358871477E-2</v>
      </c>
      <c r="J29" s="115">
        <v>2.2318735358871477E-2</v>
      </c>
      <c r="K29" s="115">
        <v>2.2318735358871477E-2</v>
      </c>
      <c r="L29" s="115">
        <v>1.5326801454539882E-2</v>
      </c>
      <c r="M29" s="115">
        <v>0.34197270463925739</v>
      </c>
      <c r="N29" s="115">
        <v>2.5714943778323956E-5</v>
      </c>
      <c r="O29" s="115">
        <v>2.5715275642586016E-6</v>
      </c>
      <c r="P29" s="115">
        <v>2.725715510532223E-4</v>
      </c>
      <c r="Q29" s="115">
        <v>5.1429721624516864E-6</v>
      </c>
      <c r="R29" s="115">
        <v>4.3713670432381436E-4</v>
      </c>
      <c r="S29" s="115">
        <v>2.9313895953549091E-4</v>
      </c>
      <c r="T29" s="115">
        <v>1.0287354748017161E-5</v>
      </c>
      <c r="U29" s="115">
        <v>5.1428891963861696E-6</v>
      </c>
      <c r="V29" s="115">
        <v>9.2571756636754537E-4</v>
      </c>
      <c r="W29" s="115">
        <v>8.1067000000000014E-3</v>
      </c>
      <c r="X29" s="115">
        <v>1.3806555960000001E-4</v>
      </c>
      <c r="Y29" s="115">
        <v>8.3606366290000004E-4</v>
      </c>
      <c r="Z29" s="115">
        <v>9.342436165E-4</v>
      </c>
      <c r="AA29" s="115">
        <v>2.147686471E-4</v>
      </c>
      <c r="AB29" s="115">
        <v>2.1231414860999999E-3</v>
      </c>
      <c r="AC29" s="115">
        <v>6.6080000000000001E-6</v>
      </c>
      <c r="AD29" s="115">
        <v>1.3417E-6</v>
      </c>
      <c r="AE29" s="97"/>
      <c r="AF29" s="115">
        <v>2092.5151599459</v>
      </c>
      <c r="AG29" s="115" t="s">
        <v>348</v>
      </c>
      <c r="AH29" s="115">
        <v>0</v>
      </c>
      <c r="AI29" s="115">
        <v>90.1649865248</v>
      </c>
      <c r="AJ29" s="115">
        <v>0</v>
      </c>
      <c r="AK29" s="115" t="s">
        <v>348</v>
      </c>
      <c r="AL29" s="75" t="s">
        <v>9</v>
      </c>
    </row>
    <row r="30" spans="1:38" ht="26.25" customHeight="1" thickBot="1" x14ac:dyDescent="0.3">
      <c r="A30" s="72" t="s">
        <v>113</v>
      </c>
      <c r="B30" s="72" t="s">
        <v>150</v>
      </c>
      <c r="C30" s="73" t="s">
        <v>48</v>
      </c>
      <c r="D30" s="74"/>
      <c r="E30" s="115">
        <v>8.6590245848541143E-3</v>
      </c>
      <c r="F30" s="115">
        <v>7.5631435280618275E-2</v>
      </c>
      <c r="G30" s="115">
        <v>1.7130583394784301E-5</v>
      </c>
      <c r="H30" s="115">
        <v>8.1246940232469194E-5</v>
      </c>
      <c r="I30" s="115">
        <v>9.2997794145616424E-4</v>
      </c>
      <c r="J30" s="115">
        <v>9.2997794145616424E-4</v>
      </c>
      <c r="K30" s="115">
        <v>9.2997794145616424E-4</v>
      </c>
      <c r="L30" s="115">
        <v>1.6750237117179353E-4</v>
      </c>
      <c r="M30" s="115">
        <v>0.32446603512534783</v>
      </c>
      <c r="N30" s="115">
        <v>3.320083364021878E-6</v>
      </c>
      <c r="O30" s="115">
        <v>4.323989833519626E-5</v>
      </c>
      <c r="P30" s="115">
        <v>1.6356022336986763E-5</v>
      </c>
      <c r="Q30" s="115">
        <v>5.640007702409227E-7</v>
      </c>
      <c r="R30" s="115">
        <v>1.9232358595064805E-4</v>
      </c>
      <c r="S30" s="115">
        <v>7.3216425785019466E-3</v>
      </c>
      <c r="T30" s="115">
        <v>3.0408929132932227E-4</v>
      </c>
      <c r="U30" s="115">
        <v>4.305189878334669E-5</v>
      </c>
      <c r="V30" s="115">
        <v>4.2939099968603584E-3</v>
      </c>
      <c r="W30" s="115">
        <v>6.9260000000000003E-4</v>
      </c>
      <c r="X30" s="115">
        <v>1.21173168E-5</v>
      </c>
      <c r="Y30" s="115">
        <v>1.53504586E-5</v>
      </c>
      <c r="Z30" s="115">
        <v>9.3904292999999999E-6</v>
      </c>
      <c r="AA30" s="115">
        <v>1.7017163100000001E-5</v>
      </c>
      <c r="AB30" s="115">
        <v>5.3875367799999998E-5</v>
      </c>
      <c r="AC30" s="115">
        <v>6.9279999999999996E-7</v>
      </c>
      <c r="AD30" s="115">
        <v>2.6590000000000002E-7</v>
      </c>
      <c r="AE30" s="97"/>
      <c r="AF30" s="115">
        <v>76.980127269899995</v>
      </c>
      <c r="AG30" s="115" t="s">
        <v>348</v>
      </c>
      <c r="AH30" s="115" t="s">
        <v>443</v>
      </c>
      <c r="AI30" s="115">
        <v>3.4969394483</v>
      </c>
      <c r="AJ30" s="115" t="s">
        <v>348</v>
      </c>
      <c r="AK30" s="115" t="s">
        <v>348</v>
      </c>
      <c r="AL30" s="75" t="s">
        <v>9</v>
      </c>
    </row>
    <row r="31" spans="1:38" ht="26.25" customHeight="1" thickBot="1" x14ac:dyDescent="0.3">
      <c r="A31" s="72" t="s">
        <v>113</v>
      </c>
      <c r="B31" s="72" t="s">
        <v>151</v>
      </c>
      <c r="C31" s="73" t="s">
        <v>49</v>
      </c>
      <c r="D31" s="74"/>
      <c r="E31" s="115" t="s">
        <v>348</v>
      </c>
      <c r="F31" s="115">
        <v>0.23082651205009155</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10.245054527000001</v>
      </c>
      <c r="AG31" s="115" t="s">
        <v>348</v>
      </c>
      <c r="AH31" s="115" t="s">
        <v>348</v>
      </c>
      <c r="AI31" s="115">
        <v>0.46539719499999999</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5.4693178918582046E-2</v>
      </c>
      <c r="J32" s="115">
        <v>0.11058637174112657</v>
      </c>
      <c r="K32" s="115">
        <v>0.13570382399377803</v>
      </c>
      <c r="L32" s="115">
        <v>1.102341818930405E-2</v>
      </c>
      <c r="M32" s="115" t="s">
        <v>348</v>
      </c>
      <c r="N32" s="115">
        <v>0.47638755729999344</v>
      </c>
      <c r="O32" s="115">
        <v>1.9962399964655445E-3</v>
      </c>
      <c r="P32" s="115" t="s">
        <v>443</v>
      </c>
      <c r="Q32" s="115">
        <v>5.4044948650383753E-3</v>
      </c>
      <c r="R32" s="115">
        <v>0.17876679759832428</v>
      </c>
      <c r="S32" s="115">
        <v>3.9329802858814173</v>
      </c>
      <c r="T32" s="115">
        <v>2.6859247966776762E-2</v>
      </c>
      <c r="U32" s="115">
        <v>2.7140764798755618E-3</v>
      </c>
      <c r="V32" s="115">
        <v>1.1041427119442617</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3438.8426383339165</v>
      </c>
      <c r="AL32" s="75" t="s">
        <v>400</v>
      </c>
    </row>
    <row r="33" spans="1:38" ht="26.25" customHeight="1" thickBot="1" x14ac:dyDescent="0.3">
      <c r="A33" s="72" t="s">
        <v>113</v>
      </c>
      <c r="B33" s="72" t="s">
        <v>153</v>
      </c>
      <c r="C33" s="73" t="s">
        <v>51</v>
      </c>
      <c r="D33" s="74"/>
      <c r="E33" s="115" t="s">
        <v>348</v>
      </c>
      <c r="F33" s="115" t="s">
        <v>348</v>
      </c>
      <c r="G33" s="115" t="s">
        <v>348</v>
      </c>
      <c r="H33" s="115" t="s">
        <v>348</v>
      </c>
      <c r="I33" s="115">
        <v>1.6723128975440552E-2</v>
      </c>
      <c r="J33" s="115">
        <v>3.0968757361926939E-2</v>
      </c>
      <c r="K33" s="115">
        <v>6.1937514723853879E-2</v>
      </c>
      <c r="L33" s="115">
        <v>6.5653765607285111E-4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3438.8426383339165</v>
      </c>
      <c r="AL33" s="75" t="s">
        <v>400</v>
      </c>
    </row>
    <row r="34" spans="1:38" ht="26.25" customHeight="1" thickBot="1" x14ac:dyDescent="0.3">
      <c r="A34" s="72" t="s">
        <v>111</v>
      </c>
      <c r="B34" s="72" t="s">
        <v>154</v>
      </c>
      <c r="C34" s="73" t="s">
        <v>52</v>
      </c>
      <c r="D34" s="74"/>
      <c r="E34" s="115">
        <v>1.3614863974790671E-2</v>
      </c>
      <c r="F34" s="115">
        <v>1.2084727498542665E-3</v>
      </c>
      <c r="G34" s="115">
        <v>5.3610621065623644E-4</v>
      </c>
      <c r="H34" s="115">
        <v>1.8205273403534697E-6</v>
      </c>
      <c r="I34" s="115">
        <v>3.5595218611696362E-4</v>
      </c>
      <c r="J34" s="115">
        <v>3.740457707266117E-4</v>
      </c>
      <c r="K34" s="115">
        <v>3.9493157518342753E-4</v>
      </c>
      <c r="L34" s="115">
        <v>2.313689209760264E-4</v>
      </c>
      <c r="M34" s="115">
        <v>2.7799340798403595E-3</v>
      </c>
      <c r="N34" s="115" t="s">
        <v>443</v>
      </c>
      <c r="O34" s="115">
        <v>2.6023488975604811E-6</v>
      </c>
      <c r="P34" s="115" t="s">
        <v>443</v>
      </c>
      <c r="Q34" s="115" t="s">
        <v>443</v>
      </c>
      <c r="R34" s="115">
        <v>1.2989406729025064E-5</v>
      </c>
      <c r="S34" s="115">
        <v>4.4161749102807481E-4</v>
      </c>
      <c r="T34" s="115">
        <v>1.8182935644757353E-5</v>
      </c>
      <c r="U34" s="115">
        <v>2.6023488975604811E-6</v>
      </c>
      <c r="V34" s="115">
        <v>2.5978813458050126E-4</v>
      </c>
      <c r="W34" s="115" t="s">
        <v>443</v>
      </c>
      <c r="X34" s="115">
        <v>7.7958778132927719E-6</v>
      </c>
      <c r="Y34" s="115">
        <v>1.2989406729025064E-5</v>
      </c>
      <c r="Z34" s="115" t="s">
        <v>443</v>
      </c>
      <c r="AA34" s="115" t="s">
        <v>443</v>
      </c>
      <c r="AB34" s="115">
        <v>2.0785284542317834E-5</v>
      </c>
      <c r="AC34" s="115" t="s">
        <v>348</v>
      </c>
      <c r="AD34" s="115" t="s">
        <v>348</v>
      </c>
      <c r="AE34" s="97"/>
      <c r="AF34" s="122">
        <v>11.168879388671593</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4.4971698251993868E-2</v>
      </c>
      <c r="F36" s="115">
        <v>1.0900342374098239E-3</v>
      </c>
      <c r="G36" s="115">
        <v>1.1336356069062167E-3</v>
      </c>
      <c r="H36" s="115">
        <v>4.5532287288376064E-4</v>
      </c>
      <c r="I36" s="115">
        <v>6.2204620481520604E-4</v>
      </c>
      <c r="J36" s="115">
        <v>6.6647807658772084E-4</v>
      </c>
      <c r="K36" s="115">
        <v>6.6647807658772084E-4</v>
      </c>
      <c r="L36" s="115">
        <v>3.0084944952511135E-5</v>
      </c>
      <c r="M36" s="115">
        <v>2.3918465552306986E-3</v>
      </c>
      <c r="N36" s="115">
        <v>8.0973971921872626E-5</v>
      </c>
      <c r="O36" s="115">
        <v>6.2287670709132783E-6</v>
      </c>
      <c r="P36" s="115">
        <v>1.8686301212739833E-5</v>
      </c>
      <c r="Q36" s="115">
        <v>2.4915068283653113E-5</v>
      </c>
      <c r="R36" s="115">
        <v>3.1143835354566393E-5</v>
      </c>
      <c r="S36" s="115">
        <v>5.4813150224036853E-4</v>
      </c>
      <c r="T36" s="115">
        <v>6.2287670709132784E-4</v>
      </c>
      <c r="U36" s="115">
        <v>6.2287670709132786E-5</v>
      </c>
      <c r="V36" s="115">
        <v>7.4745204850959338E-4</v>
      </c>
      <c r="W36" s="115">
        <v>8.0973971921872626E-5</v>
      </c>
      <c r="X36" s="115">
        <v>1.2457534141826557E-6</v>
      </c>
      <c r="Y36" s="115">
        <v>6.2287670709132783E-6</v>
      </c>
      <c r="Z36" s="115">
        <v>6.2287670709132783E-6</v>
      </c>
      <c r="AA36" s="115">
        <v>6.2287670709132783E-7</v>
      </c>
      <c r="AB36" s="115">
        <v>1.4326164263100541E-5</v>
      </c>
      <c r="AC36" s="115">
        <v>4.9830136567306226E-5</v>
      </c>
      <c r="AD36" s="115">
        <v>2.3669314869470456E-5</v>
      </c>
      <c r="AE36" s="97"/>
      <c r="AF36" s="122">
        <v>26.783698404927094</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23.206408007130126</v>
      </c>
      <c r="AI37" s="122" t="s">
        <v>348</v>
      </c>
      <c r="AJ37" s="122" t="s">
        <v>348</v>
      </c>
      <c r="AK37" s="122" t="s">
        <v>355</v>
      </c>
      <c r="AL37" s="75" t="s">
        <v>9</v>
      </c>
    </row>
    <row r="38" spans="1:38" ht="26.25" customHeight="1" thickBot="1" x14ac:dyDescent="0.3">
      <c r="A38" s="72" t="s">
        <v>111</v>
      </c>
      <c r="B38" s="72" t="s">
        <v>158</v>
      </c>
      <c r="C38" s="73" t="s">
        <v>258</v>
      </c>
      <c r="D38" s="80"/>
      <c r="E38" s="115">
        <v>5.9035237754018781E-3</v>
      </c>
      <c r="F38" s="115">
        <v>3.8627046039746611E-4</v>
      </c>
      <c r="G38" s="115">
        <v>4.1324493607214221E-6</v>
      </c>
      <c r="H38" s="115">
        <v>2.0884269671338442E-6</v>
      </c>
      <c r="I38" s="115">
        <v>2.5448406763163556E-4</v>
      </c>
      <c r="J38" s="115">
        <v>3.5264661824802062E-4</v>
      </c>
      <c r="K38" s="115">
        <v>1.1448062011193995E-3</v>
      </c>
      <c r="L38" s="115">
        <v>1.6302159960615762E-4</v>
      </c>
      <c r="M38" s="115">
        <v>2.7479436869342054E-3</v>
      </c>
      <c r="N38" s="115">
        <v>2.7092137363523352E-10</v>
      </c>
      <c r="O38" s="115">
        <v>3.4715824643817487E-6</v>
      </c>
      <c r="P38" s="115" t="s">
        <v>443</v>
      </c>
      <c r="Q38" s="115" t="s">
        <v>443</v>
      </c>
      <c r="R38" s="115">
        <v>1.4107322479966662E-5</v>
      </c>
      <c r="S38" s="115">
        <v>5.3448091217975116E-4</v>
      </c>
      <c r="T38" s="115">
        <v>1.9316316181076895E-5</v>
      </c>
      <c r="U38" s="115">
        <v>2.6389023501846753E-6</v>
      </c>
      <c r="V38" s="115">
        <v>2.9235275654509183E-4</v>
      </c>
      <c r="W38" s="115" t="s">
        <v>443</v>
      </c>
      <c r="X38" s="115">
        <v>7.9162398045195748E-6</v>
      </c>
      <c r="Y38" s="115">
        <v>1.3189116790056715E-5</v>
      </c>
      <c r="Z38" s="115" t="s">
        <v>348</v>
      </c>
      <c r="AA38" s="115" t="s">
        <v>348</v>
      </c>
      <c r="AB38" s="115">
        <v>2.1105356594576291E-5</v>
      </c>
      <c r="AC38" s="115" t="s">
        <v>443</v>
      </c>
      <c r="AD38" s="115" t="s">
        <v>348</v>
      </c>
      <c r="AE38" s="97"/>
      <c r="AF38" s="122">
        <v>11.280457727277536</v>
      </c>
      <c r="AG38" s="122" t="s">
        <v>348</v>
      </c>
      <c r="AH38" s="122" t="s">
        <v>348</v>
      </c>
      <c r="AI38" s="122">
        <v>2.2696747032338909E-5</v>
      </c>
      <c r="AJ38" s="122" t="s">
        <v>348</v>
      </c>
      <c r="AK38" s="122" t="s">
        <v>355</v>
      </c>
      <c r="AL38" s="75" t="s">
        <v>9</v>
      </c>
    </row>
    <row r="39" spans="1:38" ht="26.25" customHeight="1" thickBot="1" x14ac:dyDescent="0.3">
      <c r="A39" s="72" t="s">
        <v>105</v>
      </c>
      <c r="B39" s="72" t="s">
        <v>159</v>
      </c>
      <c r="C39" s="73" t="s">
        <v>364</v>
      </c>
      <c r="D39" s="74"/>
      <c r="E39" s="115">
        <v>0.49673537471451856</v>
      </c>
      <c r="F39" s="115">
        <v>0.25460624158381301</v>
      </c>
      <c r="G39" s="115">
        <v>0.18400090973421768</v>
      </c>
      <c r="H39" s="115">
        <v>1.901393303558527E-4</v>
      </c>
      <c r="I39" s="115">
        <v>4.1543830024917017E-2</v>
      </c>
      <c r="J39" s="115">
        <v>4.7217904935592588E-2</v>
      </c>
      <c r="K39" s="115">
        <v>4.7225709935592587E-2</v>
      </c>
      <c r="L39" s="115">
        <v>1.9397246522304495E-2</v>
      </c>
      <c r="M39" s="115">
        <v>0.44936467244253564</v>
      </c>
      <c r="N39" s="115">
        <v>1.5255579064582955E-2</v>
      </c>
      <c r="O39" s="115">
        <v>3.0650193848862144E-4</v>
      </c>
      <c r="P39" s="115">
        <v>1.1308090586716897E-3</v>
      </c>
      <c r="Q39" s="115">
        <v>1.8864938300951005E-3</v>
      </c>
      <c r="R39" s="115">
        <v>1.9050428878266329E-2</v>
      </c>
      <c r="S39" s="115">
        <v>5.7018900792117928E-3</v>
      </c>
      <c r="T39" s="115">
        <v>0.23640499378749691</v>
      </c>
      <c r="U39" s="115">
        <v>7.3545482077903824E-4</v>
      </c>
      <c r="V39" s="115">
        <v>4.1465729860759089E-2</v>
      </c>
      <c r="W39" s="115">
        <v>1.1452959821351161E-2</v>
      </c>
      <c r="X39" s="115">
        <v>1.4741462276761121E-5</v>
      </c>
      <c r="Y39" s="115">
        <v>4.619364955337777E-5</v>
      </c>
      <c r="Z39" s="115">
        <v>8.7884136160494556E-6</v>
      </c>
      <c r="AA39" s="115">
        <v>7.2953649553377591E-6</v>
      </c>
      <c r="AB39" s="115">
        <v>7.7018890401526111E-5</v>
      </c>
      <c r="AC39" s="115">
        <v>4.2142852678287584E-4</v>
      </c>
      <c r="AD39" s="115">
        <v>3.1263162946260799E-7</v>
      </c>
      <c r="AE39" s="97"/>
      <c r="AF39" s="122">
        <v>1890.4193274405268</v>
      </c>
      <c r="AG39" s="122" t="s">
        <v>348</v>
      </c>
      <c r="AH39" s="122">
        <v>9411.42725927637</v>
      </c>
      <c r="AI39" s="122">
        <v>1.114999999999992</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1.0569942934226413</v>
      </c>
      <c r="F41" s="115">
        <v>0.19930246591025277</v>
      </c>
      <c r="G41" s="115">
        <v>0.51973896357468452</v>
      </c>
      <c r="H41" s="115">
        <v>6.5835504620914099E-3</v>
      </c>
      <c r="I41" s="115">
        <v>0.1626275134355703</v>
      </c>
      <c r="J41" s="115">
        <v>0.16489268435511878</v>
      </c>
      <c r="K41" s="115">
        <v>0.17661286826352504</v>
      </c>
      <c r="L41" s="115">
        <v>1.2728117070864794E-2</v>
      </c>
      <c r="M41" s="115">
        <v>1.9904725897159705</v>
      </c>
      <c r="N41" s="115">
        <v>2.4951949660603382E-2</v>
      </c>
      <c r="O41" s="115">
        <v>7.8174523557883262E-4</v>
      </c>
      <c r="P41" s="115">
        <v>3.1411617046541405E-3</v>
      </c>
      <c r="Q41" s="115">
        <v>3.3900508163850246E-3</v>
      </c>
      <c r="R41" s="115">
        <v>8.6188475874480145E-3</v>
      </c>
      <c r="S41" s="115">
        <v>7.1369369423230581E-3</v>
      </c>
      <c r="T41" s="115">
        <v>2.7261924209962345E-3</v>
      </c>
      <c r="U41" s="115">
        <v>1.2960525164718367E-3</v>
      </c>
      <c r="V41" s="115">
        <v>8.1339175416082501E-2</v>
      </c>
      <c r="W41" s="115">
        <v>0.18338154436347848</v>
      </c>
      <c r="X41" s="115">
        <v>4.2906028065232263E-2</v>
      </c>
      <c r="Y41" s="115">
        <v>6.3103626745625571E-2</v>
      </c>
      <c r="Z41" s="115">
        <v>2.5099825366756808E-2</v>
      </c>
      <c r="AA41" s="115">
        <v>2.2112006853627068E-2</v>
      </c>
      <c r="AB41" s="115">
        <v>0.15322148703124175</v>
      </c>
      <c r="AC41" s="115">
        <v>3.496723072576735E-4</v>
      </c>
      <c r="AD41" s="115">
        <v>2.370010572147932E-2</v>
      </c>
      <c r="AE41" s="97"/>
      <c r="AF41" s="122">
        <v>5039.636717238428</v>
      </c>
      <c r="AG41" s="122">
        <v>135</v>
      </c>
      <c r="AH41" s="122">
        <v>17502.283021690622</v>
      </c>
      <c r="AI41" s="122">
        <v>205.22063321483327</v>
      </c>
      <c r="AJ41" s="122" t="s">
        <v>348</v>
      </c>
      <c r="AK41" s="122" t="s">
        <v>355</v>
      </c>
      <c r="AL41" s="75" t="s">
        <v>9</v>
      </c>
    </row>
    <row r="42" spans="1:38" ht="26.25" customHeight="1" thickBot="1" x14ac:dyDescent="0.3">
      <c r="A42" s="72" t="s">
        <v>111</v>
      </c>
      <c r="B42" s="72" t="s">
        <v>162</v>
      </c>
      <c r="C42" s="73" t="s">
        <v>54</v>
      </c>
      <c r="D42" s="74"/>
      <c r="E42" s="115">
        <v>3.1501653205170334E-3</v>
      </c>
      <c r="F42" s="115">
        <v>6.4054903473462835E-2</v>
      </c>
      <c r="G42" s="115">
        <v>3.9173148276165844E-6</v>
      </c>
      <c r="H42" s="115">
        <v>7.0671799369585177E-6</v>
      </c>
      <c r="I42" s="115">
        <v>2.8601788188011874E-4</v>
      </c>
      <c r="J42" s="115">
        <v>3.0616867671183891E-4</v>
      </c>
      <c r="K42" s="115">
        <v>3.2871957760071871E-4</v>
      </c>
      <c r="L42" s="115">
        <v>4.0353256994970679E-5</v>
      </c>
      <c r="M42" s="115">
        <v>0.20684415083192523</v>
      </c>
      <c r="N42" s="115">
        <v>1.0633798726139046E-5</v>
      </c>
      <c r="O42" s="115">
        <v>4.7786347624057847E-6</v>
      </c>
      <c r="P42" s="115" t="s">
        <v>443</v>
      </c>
      <c r="Q42" s="115" t="s">
        <v>443</v>
      </c>
      <c r="R42" s="115">
        <v>6.1237906238854477E-5</v>
      </c>
      <c r="S42" s="115">
        <v>1.6023827809643989E-3</v>
      </c>
      <c r="T42" s="115">
        <v>3.6277061548785306E-5</v>
      </c>
      <c r="U42" s="115">
        <v>4.2990724622657849E-6</v>
      </c>
      <c r="V42" s="115">
        <v>7.3415441895157037E-4</v>
      </c>
      <c r="W42" s="115" t="s">
        <v>443</v>
      </c>
      <c r="X42" s="115">
        <v>1.1951855719378885E-5</v>
      </c>
      <c r="Y42" s="115">
        <v>1.3116834298303224E-5</v>
      </c>
      <c r="Z42" s="115" t="s">
        <v>348</v>
      </c>
      <c r="AA42" s="115" t="s">
        <v>348</v>
      </c>
      <c r="AB42" s="115">
        <v>2.5068690017682096E-5</v>
      </c>
      <c r="AC42" s="115" t="s">
        <v>443</v>
      </c>
      <c r="AD42" s="115" t="s">
        <v>348</v>
      </c>
      <c r="AE42" s="97"/>
      <c r="AF42" s="122">
        <v>18.818759796322251</v>
      </c>
      <c r="AG42" s="122" t="s">
        <v>348</v>
      </c>
      <c r="AH42" s="122" t="s">
        <v>348</v>
      </c>
      <c r="AI42" s="122">
        <v>0.89085861496088914</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1.5223957238086866E-3</v>
      </c>
      <c r="F44" s="115">
        <v>9.7634142749996773E-3</v>
      </c>
      <c r="G44" s="115">
        <v>1.089153204491688E-6</v>
      </c>
      <c r="H44" s="115">
        <v>4.9265574573521183E-7</v>
      </c>
      <c r="I44" s="115">
        <v>2.4554216944748763E-4</v>
      </c>
      <c r="J44" s="115">
        <v>2.5438113243194912E-4</v>
      </c>
      <c r="K44" s="115">
        <v>3.436681176351798E-4</v>
      </c>
      <c r="L44" s="115">
        <v>4.4362881756809766E-5</v>
      </c>
      <c r="M44" s="115">
        <v>2.4279962608136856E-2</v>
      </c>
      <c r="N44" s="115">
        <v>9.1607060224307769E-7</v>
      </c>
      <c r="O44" s="115">
        <v>2.1268431931140699E-6</v>
      </c>
      <c r="P44" s="115" t="s">
        <v>443</v>
      </c>
      <c r="Q44" s="115" t="s">
        <v>443</v>
      </c>
      <c r="R44" s="115">
        <v>6.6451886550088078E-6</v>
      </c>
      <c r="S44" s="115">
        <v>2.8240797965659953E-4</v>
      </c>
      <c r="T44" s="115">
        <v>8.3459051832215591E-6</v>
      </c>
      <c r="U44" s="115">
        <v>8.5035761100637722E-7</v>
      </c>
      <c r="V44" s="115">
        <v>1.6354100346756086E-4</v>
      </c>
      <c r="W44" s="115" t="s">
        <v>443</v>
      </c>
      <c r="X44" s="115">
        <v>3.0249830635863631E-6</v>
      </c>
      <c r="Y44" s="115">
        <v>3.984993293710604E-6</v>
      </c>
      <c r="Z44" s="115" t="s">
        <v>348</v>
      </c>
      <c r="AA44" s="115" t="s">
        <v>348</v>
      </c>
      <c r="AB44" s="115">
        <v>7.0099763572969692E-6</v>
      </c>
      <c r="AC44" s="115" t="s">
        <v>443</v>
      </c>
      <c r="AD44" s="115" t="s">
        <v>348</v>
      </c>
      <c r="AE44" s="97"/>
      <c r="AF44" s="122">
        <v>3.6706062987161197</v>
      </c>
      <c r="AG44" s="122" t="s">
        <v>348</v>
      </c>
      <c r="AH44" s="122" t="s">
        <v>348</v>
      </c>
      <c r="AI44" s="122">
        <v>7.6744859380742061E-2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8.0989747440786232E-5</v>
      </c>
      <c r="F47" s="115">
        <v>1.2236403665086809E-5</v>
      </c>
      <c r="G47" s="115">
        <v>3.2140757077385865E-8</v>
      </c>
      <c r="H47" s="115">
        <v>1.4998306169851518E-8</v>
      </c>
      <c r="I47" s="115">
        <v>1.4181800103035079E-5</v>
      </c>
      <c r="J47" s="115">
        <v>9.7423531384796075E-5</v>
      </c>
      <c r="K47" s="115">
        <v>6.919380112586531E-4</v>
      </c>
      <c r="L47" s="115">
        <v>4.5841882105031379E-6</v>
      </c>
      <c r="M47" s="115">
        <v>4.4673047395838635E-5</v>
      </c>
      <c r="N47" s="115">
        <v>4.1814778185246795E-11</v>
      </c>
      <c r="O47" s="115">
        <v>2.4768743789339851E-6</v>
      </c>
      <c r="P47" s="115" t="s">
        <v>443</v>
      </c>
      <c r="Q47" s="115" t="s">
        <v>443</v>
      </c>
      <c r="R47" s="115">
        <v>3.4580062302255718E-6</v>
      </c>
      <c r="S47" s="115">
        <v>2.2942111735886695E-4</v>
      </c>
      <c r="T47" s="115">
        <v>3.4638657520097467E-6</v>
      </c>
      <c r="U47" s="115">
        <v>2.0531179115992375E-8</v>
      </c>
      <c r="V47" s="115">
        <v>1.1129465347894005E-4</v>
      </c>
      <c r="W47" s="115" t="s">
        <v>443</v>
      </c>
      <c r="X47" s="115">
        <v>5.6337260131898958E-8</v>
      </c>
      <c r="Y47" s="115">
        <v>9.5556000165871999E-8</v>
      </c>
      <c r="Z47" s="115" t="s">
        <v>348</v>
      </c>
      <c r="AA47" s="115" t="s">
        <v>348</v>
      </c>
      <c r="AB47" s="115">
        <v>1.5189326029777095E-7</v>
      </c>
      <c r="AC47" s="115" t="s">
        <v>443</v>
      </c>
      <c r="AD47" s="115" t="s">
        <v>348</v>
      </c>
      <c r="AE47" s="97"/>
      <c r="AF47" s="122">
        <v>8.7659693289226834E-2</v>
      </c>
      <c r="AG47" s="122" t="s">
        <v>348</v>
      </c>
      <c r="AH47" s="122" t="s">
        <v>348</v>
      </c>
      <c r="AI47" s="122">
        <v>3.5030807276273342E-6</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0.11925343627659504</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0.28772479529584405</v>
      </c>
      <c r="AL53" s="75" t="s">
        <v>322</v>
      </c>
    </row>
    <row r="54" spans="1:38" ht="37.5" customHeight="1" thickBot="1" x14ac:dyDescent="0.3">
      <c r="A54" s="72" t="s">
        <v>106</v>
      </c>
      <c r="B54" s="76" t="s">
        <v>172</v>
      </c>
      <c r="C54" s="79" t="s">
        <v>267</v>
      </c>
      <c r="D54" s="81"/>
      <c r="E54" s="115" t="s">
        <v>348</v>
      </c>
      <c r="F54" s="115">
        <v>0.24738015057000001</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27810.176754295371</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1.8205575111111111E-3</v>
      </c>
      <c r="J61" s="115">
        <v>1.8205575111111112E-2</v>
      </c>
      <c r="K61" s="115">
        <v>6.0557360000000005E-2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53856.444444444445</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2.511578976847586</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1119088</v>
      </c>
      <c r="AL82" s="75" t="s">
        <v>347</v>
      </c>
    </row>
    <row r="83" spans="1:38" ht="26.25" customHeight="1" thickBot="1" x14ac:dyDescent="0.3">
      <c r="A83" s="72" t="s">
        <v>104</v>
      </c>
      <c r="B83" s="85" t="s">
        <v>202</v>
      </c>
      <c r="C83" s="86" t="s">
        <v>66</v>
      </c>
      <c r="D83" s="74"/>
      <c r="E83" s="115" t="s">
        <v>443</v>
      </c>
      <c r="F83" s="115">
        <v>5.1223288615384621E-4</v>
      </c>
      <c r="G83" s="115" t="s">
        <v>443</v>
      </c>
      <c r="H83" s="115" t="s">
        <v>348</v>
      </c>
      <c r="I83" s="115">
        <v>1.2805822153846155E-4</v>
      </c>
      <c r="J83" s="115">
        <v>9.6043666153846166E-4</v>
      </c>
      <c r="K83" s="115">
        <v>4.4820377538461543E-3</v>
      </c>
      <c r="L83" s="115">
        <v>7.2993186276923085E-6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0.8281064324488806</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1.216952E-2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5.9393736417887146E-3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1119088</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0.24165637999999998</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4.1055830852403758E-3</v>
      </c>
      <c r="F91" s="115">
        <v>1.0872586822914291E-2</v>
      </c>
      <c r="G91" s="115">
        <v>1.8440409710412504E-3</v>
      </c>
      <c r="H91" s="115">
        <v>9.3225692799781615E-3</v>
      </c>
      <c r="I91" s="115">
        <v>7.3050351092100785E-2</v>
      </c>
      <c r="J91" s="115">
        <v>8.4502634584013692E-2</v>
      </c>
      <c r="K91" s="115">
        <v>8.6868039532009889E-2</v>
      </c>
      <c r="L91" s="115">
        <v>2.7293787169092686E-4</v>
      </c>
      <c r="M91" s="115">
        <v>0.12548338736649051</v>
      </c>
      <c r="N91" s="115">
        <v>0.18739539909616451</v>
      </c>
      <c r="O91" s="115">
        <v>1.4730800077018168E-2</v>
      </c>
      <c r="P91" s="115">
        <v>3.2810156856261043E-4</v>
      </c>
      <c r="Q91" s="115">
        <v>3.3183293605043666E-4</v>
      </c>
      <c r="R91" s="115">
        <v>1.3364176784672532E-2</v>
      </c>
      <c r="S91" s="115">
        <v>0.50147275457767559</v>
      </c>
      <c r="T91" s="115">
        <v>2.8939945292829158E-2</v>
      </c>
      <c r="U91" s="115">
        <v>2.2820416548581233E-3</v>
      </c>
      <c r="V91" s="115">
        <v>0.28996323329390783</v>
      </c>
      <c r="W91" s="115">
        <v>2.2464022361393162E-4</v>
      </c>
      <c r="X91" s="115">
        <v>2.4935064821146407E-4</v>
      </c>
      <c r="Y91" s="115">
        <v>1.0108810062626922E-4</v>
      </c>
      <c r="Z91" s="115">
        <v>1.0108810062626922E-4</v>
      </c>
      <c r="AA91" s="115">
        <v>1.0108810062626922E-4</v>
      </c>
      <c r="AB91" s="115">
        <v>5.5261495009027164E-4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0.22108228322998591</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3.43839705467878E-5</v>
      </c>
      <c r="F99" s="115">
        <v>1.5303586034131147E-3</v>
      </c>
      <c r="G99" s="115" t="s">
        <v>348</v>
      </c>
      <c r="H99" s="115">
        <v>1.2053894141382149E-3</v>
      </c>
      <c r="I99" s="115">
        <v>2.7715999999999997E-5</v>
      </c>
      <c r="J99" s="115">
        <v>4.2587999999999993E-5</v>
      </c>
      <c r="K99" s="115">
        <v>9.3287999999999978E-5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6.7599999999999993E-2</v>
      </c>
      <c r="AL99" s="75" t="s">
        <v>351</v>
      </c>
    </row>
    <row r="100" spans="1:38" ht="26.25" customHeight="1" thickBot="1" x14ac:dyDescent="0.3">
      <c r="A100" s="72" t="s">
        <v>108</v>
      </c>
      <c r="B100" s="72" t="s">
        <v>211</v>
      </c>
      <c r="C100" s="73" t="s">
        <v>376</v>
      </c>
      <c r="D100" s="88"/>
      <c r="E100" s="115">
        <v>7.9047467067842617E-5</v>
      </c>
      <c r="F100" s="115">
        <v>1.9282427278046524E-3</v>
      </c>
      <c r="G100" s="115" t="s">
        <v>348</v>
      </c>
      <c r="H100" s="115">
        <v>1.5661608787325457E-3</v>
      </c>
      <c r="I100" s="115">
        <v>3.7838559999999998E-5</v>
      </c>
      <c r="J100" s="115">
        <v>5.6768896000000007E-5</v>
      </c>
      <c r="K100" s="115">
        <v>1.2403990400000002E-4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0.21070559999999997</v>
      </c>
      <c r="AL100" s="75" t="s">
        <v>351</v>
      </c>
    </row>
    <row r="101" spans="1:38" ht="26.25" customHeight="1" thickBot="1" x14ac:dyDescent="0.3">
      <c r="A101" s="72" t="s">
        <v>108</v>
      </c>
      <c r="B101" s="72" t="s">
        <v>213</v>
      </c>
      <c r="C101" s="73" t="s">
        <v>253</v>
      </c>
      <c r="D101" s="88"/>
      <c r="E101" s="115">
        <v>4.5190664402387297E-7</v>
      </c>
      <c r="F101" s="115">
        <v>5.6235603230330682E-6</v>
      </c>
      <c r="G101" s="115" t="s">
        <v>348</v>
      </c>
      <c r="H101" s="115">
        <v>1.6604126092147309E-5</v>
      </c>
      <c r="I101" s="115">
        <v>4.9200000000000001E-7</v>
      </c>
      <c r="J101" s="115">
        <v>1.4759999999999999E-6</v>
      </c>
      <c r="K101" s="115">
        <v>3.444E-6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2.46E-2</v>
      </c>
      <c r="AL101" s="75" t="s">
        <v>351</v>
      </c>
    </row>
    <row r="102" spans="1:38" ht="26.25" customHeight="1" thickBot="1" x14ac:dyDescent="0.3">
      <c r="A102" s="72" t="s">
        <v>108</v>
      </c>
      <c r="B102" s="72" t="s">
        <v>214</v>
      </c>
      <c r="C102" s="73" t="s">
        <v>377</v>
      </c>
      <c r="D102" s="88"/>
      <c r="E102" s="115">
        <v>8.0302350214551102E-8</v>
      </c>
      <c r="F102" s="115">
        <v>2.6762602727946376E-6</v>
      </c>
      <c r="G102" s="115" t="s">
        <v>348</v>
      </c>
      <c r="H102" s="115">
        <v>7.5718333964310107E-6</v>
      </c>
      <c r="I102" s="115">
        <v>2.1600000000000002E-8</v>
      </c>
      <c r="J102" s="115">
        <v>4.8880000000000009E-7</v>
      </c>
      <c r="K102" s="115">
        <v>3.5088000000000002E-6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3.4400000000000003E-3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8.4161111013698638E-7</v>
      </c>
      <c r="F104" s="115">
        <v>1.0258823013698631E-5</v>
      </c>
      <c r="G104" s="115" t="s">
        <v>348</v>
      </c>
      <c r="H104" s="115">
        <v>1.7481491866301369E-5</v>
      </c>
      <c r="I104" s="115">
        <v>3.5199999999999998E-7</v>
      </c>
      <c r="J104" s="115">
        <v>1.0560000000000001E-6</v>
      </c>
      <c r="K104" s="115">
        <v>2.464E-6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1.7600000000000001E-2</v>
      </c>
      <c r="AL104" s="75" t="s">
        <v>351</v>
      </c>
    </row>
    <row r="105" spans="1:38" ht="26.25" customHeight="1" thickBot="1" x14ac:dyDescent="0.3">
      <c r="A105" s="72" t="s">
        <v>108</v>
      </c>
      <c r="B105" s="72" t="s">
        <v>307</v>
      </c>
      <c r="C105" s="73" t="s">
        <v>256</v>
      </c>
      <c r="D105" s="88"/>
      <c r="E105" s="115">
        <v>1.7749009176255715E-5</v>
      </c>
      <c r="F105" s="115">
        <v>2.2406293808219178E-4</v>
      </c>
      <c r="G105" s="115" t="s">
        <v>348</v>
      </c>
      <c r="H105" s="115">
        <v>4.5256554781735158E-4</v>
      </c>
      <c r="I105" s="115">
        <v>5.2080000000000008E-6</v>
      </c>
      <c r="J105" s="115">
        <v>8.1840000000000016E-6</v>
      </c>
      <c r="K105" s="115">
        <v>1.7855999999999996E-5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3.7200000000000004E-2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1.2215640222839053E-6</v>
      </c>
      <c r="F107" s="115">
        <v>3.0089399999999997E-5</v>
      </c>
      <c r="G107" s="115" t="s">
        <v>348</v>
      </c>
      <c r="H107" s="115">
        <v>4.8716500336344613E-5</v>
      </c>
      <c r="I107" s="115">
        <v>5.4708E-7</v>
      </c>
      <c r="J107" s="115">
        <v>7.2943999999999991E-6</v>
      </c>
      <c r="K107" s="115">
        <v>3.4648400000000005E-5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0.18236000000000002</v>
      </c>
      <c r="AL107" s="75" t="s">
        <v>351</v>
      </c>
    </row>
    <row r="108" spans="1:38" ht="26.25" customHeight="1" thickBot="1" x14ac:dyDescent="0.3">
      <c r="A108" s="72" t="s">
        <v>108</v>
      </c>
      <c r="B108" s="72" t="s">
        <v>309</v>
      </c>
      <c r="C108" s="73" t="s">
        <v>379</v>
      </c>
      <c r="D108" s="88"/>
      <c r="E108" s="115">
        <v>2.1577877275061953E-6</v>
      </c>
      <c r="F108" s="115">
        <v>4.6672761599999994E-5</v>
      </c>
      <c r="G108" s="115" t="s">
        <v>348</v>
      </c>
      <c r="H108" s="115">
        <v>4.4712733921008665E-5</v>
      </c>
      <c r="I108" s="115">
        <v>8.6431040000000006E-7</v>
      </c>
      <c r="J108" s="115">
        <v>8.6431039999999996E-6</v>
      </c>
      <c r="K108" s="115">
        <v>1.7286207999999999E-5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0.43215519999999996</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2.1408260706682542E-7</v>
      </c>
      <c r="F110" s="115">
        <v>1.8035819999999999E-5</v>
      </c>
      <c r="G110" s="115" t="s">
        <v>348</v>
      </c>
      <c r="H110" s="115">
        <v>6.4518057156872439E-6</v>
      </c>
      <c r="I110" s="115">
        <v>8.23E-7</v>
      </c>
      <c r="J110" s="115">
        <v>6.1972000000000006E-6</v>
      </c>
      <c r="K110" s="115">
        <v>6.6412E-6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5.4179999999999992E-2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1.2565955796701069E-3</v>
      </c>
      <c r="F112" s="115" t="s">
        <v>443</v>
      </c>
      <c r="G112" s="115" t="s">
        <v>348</v>
      </c>
      <c r="H112" s="115">
        <v>2.670265606798978E-3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31414.889491752678</v>
      </c>
      <c r="AL112" s="75" t="s">
        <v>433</v>
      </c>
    </row>
    <row r="113" spans="1:38" ht="26.25" customHeight="1" thickBot="1" x14ac:dyDescent="0.3">
      <c r="A113" s="72" t="s">
        <v>118</v>
      </c>
      <c r="B113" s="89" t="s">
        <v>230</v>
      </c>
      <c r="C113" s="90" t="s">
        <v>124</v>
      </c>
      <c r="D113" s="74"/>
      <c r="E113" s="115">
        <v>8.0457513721394981E-4</v>
      </c>
      <c r="F113" s="115" t="s">
        <v>443</v>
      </c>
      <c r="G113" s="115" t="s">
        <v>348</v>
      </c>
      <c r="H113" s="115">
        <v>1.9867256396305004E-3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8678.6016259081334</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2.0475734016629551E-3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11435.776804440613</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2.1428349E-5</v>
      </c>
      <c r="J119" s="115">
        <v>3.8280307999999998E-4</v>
      </c>
      <c r="K119" s="115">
        <v>3.8280307999999998E-4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301.08599999999996</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2.5893395999999994E-4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301.08599999999996</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4.4160000000000007E-3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18.399999999999999</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4.9904250000000006E-3</v>
      </c>
      <c r="F133" s="115">
        <v>7.8636999999999999E-5</v>
      </c>
      <c r="G133" s="115">
        <v>6.8353700000000001E-4</v>
      </c>
      <c r="H133" s="115" t="s">
        <v>348</v>
      </c>
      <c r="I133" s="115">
        <v>2.0990030000000003E-4</v>
      </c>
      <c r="J133" s="115">
        <v>2.0990030000000003E-4</v>
      </c>
      <c r="K133" s="115">
        <v>2.3324944000000002E-4</v>
      </c>
      <c r="L133" s="115" t="s">
        <v>443</v>
      </c>
      <c r="M133" s="115">
        <v>8.4686000000000006E-4</v>
      </c>
      <c r="N133" s="115">
        <v>1.8165147000000001E-4</v>
      </c>
      <c r="O133" s="115">
        <v>3.0426470000000002E-5</v>
      </c>
      <c r="P133" s="115">
        <v>9.0130100000000001E-3</v>
      </c>
      <c r="Q133" s="115">
        <v>8.2326890000000006E-5</v>
      </c>
      <c r="R133" s="115">
        <v>8.2024440000000003E-5</v>
      </c>
      <c r="S133" s="115">
        <v>7.5189069999999993E-5</v>
      </c>
      <c r="T133" s="115">
        <v>1.0482916999999999E-4</v>
      </c>
      <c r="U133" s="115">
        <v>1.1964922000000001E-4</v>
      </c>
      <c r="V133" s="115">
        <v>9.6856588000000007E-4</v>
      </c>
      <c r="W133" s="115">
        <v>1.6332300000000002E-4</v>
      </c>
      <c r="X133" s="115">
        <v>7.9846800000000003E-8</v>
      </c>
      <c r="Y133" s="115">
        <v>4.3613290000000001E-8</v>
      </c>
      <c r="Z133" s="115">
        <v>3.8955560000000007E-8</v>
      </c>
      <c r="AA133" s="115">
        <v>4.2282509999999998E-8</v>
      </c>
      <c r="AB133" s="115">
        <v>2.0469816000000002E-7</v>
      </c>
      <c r="AC133" s="115">
        <v>9.0735000000000002E-4</v>
      </c>
      <c r="AD133" s="115">
        <v>2.4800900000000003E-3</v>
      </c>
      <c r="AE133" s="97"/>
      <c r="AF133" s="122" t="s">
        <v>348</v>
      </c>
      <c r="AG133" s="122" t="s">
        <v>348</v>
      </c>
      <c r="AH133" s="122" t="s">
        <v>348</v>
      </c>
      <c r="AI133" s="122" t="s">
        <v>348</v>
      </c>
      <c r="AJ133" s="122" t="s">
        <v>348</v>
      </c>
      <c r="AK133" s="122">
        <v>6049</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1.9576861050000002E-3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130512407</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4.8108399999999989E-2</v>
      </c>
      <c r="J139" s="115">
        <v>4.8108399999999989E-2</v>
      </c>
      <c r="K139" s="115">
        <v>4.8108399999999989E-2</v>
      </c>
      <c r="L139" s="115" t="s">
        <v>443</v>
      </c>
      <c r="M139" s="115" t="s">
        <v>443</v>
      </c>
      <c r="N139" s="115">
        <v>1.4053000000000001E-4</v>
      </c>
      <c r="O139" s="115">
        <v>2.8115000000000003E-4</v>
      </c>
      <c r="P139" s="115">
        <v>2.8115000000000003E-4</v>
      </c>
      <c r="Q139" s="115">
        <v>4.4579999999999999E-4</v>
      </c>
      <c r="R139" s="115">
        <v>4.2379000000000006E-4</v>
      </c>
      <c r="S139" s="115">
        <v>9.8808000000000012E-4</v>
      </c>
      <c r="T139" s="115" t="s">
        <v>443</v>
      </c>
      <c r="U139" s="115" t="s">
        <v>443</v>
      </c>
      <c r="V139" s="115" t="s">
        <v>443</v>
      </c>
      <c r="W139" s="115">
        <v>0.47788000000000003</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1235</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6.2471424986675128</v>
      </c>
      <c r="F141" s="116">
        <f t="shared" ref="F141:AD141" si="0">SUM(F14:F140)</f>
        <v>5.6542387822675453</v>
      </c>
      <c r="G141" s="116">
        <f t="shared" si="0"/>
        <v>0.73192566102217693</v>
      </c>
      <c r="H141" s="116">
        <f t="shared" si="0"/>
        <v>6.252087641840133E-2</v>
      </c>
      <c r="I141" s="116">
        <f t="shared" si="0"/>
        <v>0.56526785354681697</v>
      </c>
      <c r="J141" s="116">
        <f t="shared" si="0"/>
        <v>0.68208229031947087</v>
      </c>
      <c r="K141" s="116">
        <f t="shared" si="0"/>
        <v>0.87603538303096185</v>
      </c>
      <c r="L141" s="116">
        <f t="shared" si="0"/>
        <v>0.1728942375421188</v>
      </c>
      <c r="M141" s="116">
        <f t="shared" si="0"/>
        <v>6.8556200313513607</v>
      </c>
      <c r="N141" s="116">
        <f t="shared" si="0"/>
        <v>0.88209305194383392</v>
      </c>
      <c r="O141" s="116">
        <f t="shared" si="0"/>
        <v>2.3470572156363719E-2</v>
      </c>
      <c r="P141" s="116">
        <f t="shared" si="0"/>
        <v>4.2482290732005115E-2</v>
      </c>
      <c r="Q141" s="116">
        <f t="shared" si="0"/>
        <v>2.2883918676981523E-2</v>
      </c>
      <c r="R141" s="116">
        <f>SUM(R14:R140)</f>
        <v>0.28299261853400526</v>
      </c>
      <c r="S141" s="116">
        <f t="shared" si="0"/>
        <v>4.5001860929718731</v>
      </c>
      <c r="T141" s="116">
        <f t="shared" si="0"/>
        <v>0.31823179220722159</v>
      </c>
      <c r="U141" s="116">
        <f t="shared" si="0"/>
        <v>1.2866332075434351E-2</v>
      </c>
      <c r="V141" s="116">
        <f t="shared" si="0"/>
        <v>1.8214085621186049</v>
      </c>
      <c r="W141" s="116">
        <f t="shared" si="0"/>
        <v>0.82375763776136357</v>
      </c>
      <c r="X141" s="116">
        <f t="shared" si="0"/>
        <v>4.841606044892597E-2</v>
      </c>
      <c r="Y141" s="116">
        <f t="shared" si="0"/>
        <v>7.0035984061162987E-2</v>
      </c>
      <c r="Z141" s="116">
        <f t="shared" si="0"/>
        <v>3.0259689745541593E-2</v>
      </c>
      <c r="AA141" s="116">
        <f t="shared" si="0"/>
        <v>2.6879700808012507E-2</v>
      </c>
      <c r="AB141" s="116">
        <f t="shared" si="0"/>
        <v>0.17559122020377241</v>
      </c>
      <c r="AC141" s="116">
        <f t="shared" si="0"/>
        <v>2.1612187970607863E-2</v>
      </c>
      <c r="AD141" s="116">
        <f t="shared" si="0"/>
        <v>2.6233555934178254E-2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2.04397217384258</v>
      </c>
      <c r="F143" s="115">
        <v>0.30125652515705836</v>
      </c>
      <c r="G143" s="115">
        <v>3.0205877423440581E-3</v>
      </c>
      <c r="H143" s="115">
        <v>2.309074716015808E-2</v>
      </c>
      <c r="I143" s="115">
        <v>8.7942557576682068E-2</v>
      </c>
      <c r="J143" s="115">
        <v>8.7942557576682068E-2</v>
      </c>
      <c r="K143" s="115">
        <v>8.7942557576682068E-2</v>
      </c>
      <c r="L143" s="115">
        <v>7.353432138370046E-2</v>
      </c>
      <c r="M143" s="115">
        <v>2.2868270631750605</v>
      </c>
      <c r="N143" s="115">
        <v>1.6638092449117767E-4</v>
      </c>
      <c r="O143" s="115">
        <v>1.8775151334539195E-5</v>
      </c>
      <c r="P143" s="115">
        <v>1.3223351397669586E-3</v>
      </c>
      <c r="Q143" s="115">
        <v>3.2207655455524816E-5</v>
      </c>
      <c r="R143" s="115">
        <v>1.7118624487173246E-3</v>
      </c>
      <c r="S143" s="115">
        <v>1.1626628120571646E-3</v>
      </c>
      <c r="T143" s="115">
        <v>1.5524031354146047E-4</v>
      </c>
      <c r="U143" s="115">
        <v>2.6865008241971248E-5</v>
      </c>
      <c r="V143" s="115">
        <v>4.6754220671482195E-3</v>
      </c>
      <c r="W143" s="115">
        <v>0.10466</v>
      </c>
      <c r="X143" s="115">
        <v>3.8397642528999998E-3</v>
      </c>
      <c r="Y143" s="115">
        <v>4.3080127066999997E-3</v>
      </c>
      <c r="Z143" s="115">
        <v>3.3628419138000002E-3</v>
      </c>
      <c r="AA143" s="115">
        <v>3.6338715765999998E-3</v>
      </c>
      <c r="AB143" s="115">
        <v>1.5144490449999999E-2</v>
      </c>
      <c r="AC143" s="115">
        <v>1.0466060000000001E-4</v>
      </c>
      <c r="AD143" s="115">
        <v>2.0940600000000001E-5</v>
      </c>
      <c r="AE143" s="97"/>
      <c r="AF143" s="115">
        <v>8808.7947431306002</v>
      </c>
      <c r="AG143" s="115" t="s">
        <v>348</v>
      </c>
      <c r="AH143" s="115">
        <v>0.44840277309999999</v>
      </c>
      <c r="AI143" s="115">
        <v>383.04364317689999</v>
      </c>
      <c r="AJ143" s="115">
        <v>0.17442653089999999</v>
      </c>
      <c r="AK143" s="115" t="s">
        <v>348</v>
      </c>
      <c r="AL143" s="14" t="s">
        <v>9</v>
      </c>
    </row>
    <row r="144" spans="1:38" ht="26.25" customHeight="1" thickBot="1" x14ac:dyDescent="0.3">
      <c r="A144" s="13"/>
      <c r="B144" s="14" t="s">
        <v>390</v>
      </c>
      <c r="C144" s="15" t="s">
        <v>391</v>
      </c>
      <c r="D144" s="16" t="s">
        <v>1</v>
      </c>
      <c r="E144" s="115">
        <v>0.46198929133669542</v>
      </c>
      <c r="F144" s="115">
        <v>4.6699597871566932E-2</v>
      </c>
      <c r="G144" s="115">
        <v>5.8274232942522953E-4</v>
      </c>
      <c r="H144" s="115">
        <v>5.7084653900639059E-4</v>
      </c>
      <c r="I144" s="115">
        <v>2.7156133665441996E-2</v>
      </c>
      <c r="J144" s="115">
        <v>2.7156133665441996E-2</v>
      </c>
      <c r="K144" s="115">
        <v>2.7156133665441996E-2</v>
      </c>
      <c r="L144" s="115">
        <v>2.2488121449015557E-2</v>
      </c>
      <c r="M144" s="115">
        <v>0.2651514412818135</v>
      </c>
      <c r="N144" s="115">
        <v>1.9550723571783715E-5</v>
      </c>
      <c r="O144" s="115">
        <v>1.9839370721471847E-6</v>
      </c>
      <c r="P144" s="115">
        <v>2.0127710621984694E-4</v>
      </c>
      <c r="Q144" s="115">
        <v>3.8957123568723331E-6</v>
      </c>
      <c r="R144" s="115">
        <v>3.1728048714911708E-4</v>
      </c>
      <c r="S144" s="115">
        <v>2.1296321912654619E-4</v>
      </c>
      <c r="T144" s="115">
        <v>9.0181750999193263E-6</v>
      </c>
      <c r="U144" s="115">
        <v>3.8235505694502944E-6</v>
      </c>
      <c r="V144" s="115">
        <v>6.8607424887839202E-4</v>
      </c>
      <c r="W144" s="115">
        <v>2.07355E-2</v>
      </c>
      <c r="X144" s="115">
        <v>6.3231756819999993E-4</v>
      </c>
      <c r="Y144" s="115">
        <v>7.0881321680000002E-4</v>
      </c>
      <c r="Z144" s="115">
        <v>5.5584033300000002E-4</v>
      </c>
      <c r="AA144" s="115">
        <v>5.894409799E-4</v>
      </c>
      <c r="AB144" s="115">
        <v>2.4864120979000001E-3</v>
      </c>
      <c r="AC144" s="115">
        <v>2.0735000000000001E-5</v>
      </c>
      <c r="AD144" s="115">
        <v>4.1609999999999996E-6</v>
      </c>
      <c r="AE144" s="97"/>
      <c r="AF144" s="115">
        <v>1526.5589527407999</v>
      </c>
      <c r="AG144" s="115" t="s">
        <v>348</v>
      </c>
      <c r="AH144" s="115" t="s">
        <v>443</v>
      </c>
      <c r="AI144" s="115">
        <v>65.847340730799999</v>
      </c>
      <c r="AJ144" s="115" t="s">
        <v>348</v>
      </c>
      <c r="AK144" s="115" t="s">
        <v>348</v>
      </c>
      <c r="AL144" s="14" t="s">
        <v>9</v>
      </c>
    </row>
    <row r="145" spans="1:38" ht="26.25" customHeight="1" thickBot="1" x14ac:dyDescent="0.3">
      <c r="A145" s="13"/>
      <c r="B145" s="14" t="s">
        <v>392</v>
      </c>
      <c r="C145" s="15" t="s">
        <v>393</v>
      </c>
      <c r="D145" s="16" t="s">
        <v>1</v>
      </c>
      <c r="E145" s="115">
        <v>1.2527280294574632</v>
      </c>
      <c r="F145" s="115">
        <v>4.5355200679822516E-2</v>
      </c>
      <c r="G145" s="115">
        <v>7.7350782182022612E-4</v>
      </c>
      <c r="H145" s="115">
        <v>7.9442963461813228E-4</v>
      </c>
      <c r="I145" s="115">
        <v>2.1436094774591349E-2</v>
      </c>
      <c r="J145" s="115">
        <v>2.1436094774591349E-2</v>
      </c>
      <c r="K145" s="115">
        <v>2.1436094774591349E-2</v>
      </c>
      <c r="L145" s="115">
        <v>1.4720671368159197E-2</v>
      </c>
      <c r="M145" s="115">
        <v>0.32844683407013836</v>
      </c>
      <c r="N145" s="115">
        <v>2.4697878737952484E-5</v>
      </c>
      <c r="O145" s="115">
        <v>2.4698168886756827E-6</v>
      </c>
      <c r="P145" s="115">
        <v>2.6179152304948669E-4</v>
      </c>
      <c r="Q145" s="115">
        <v>4.939561240150279E-6</v>
      </c>
      <c r="R145" s="115">
        <v>4.1984877827016545E-4</v>
      </c>
      <c r="S145" s="115">
        <v>2.8154585100122919E-4</v>
      </c>
      <c r="T145" s="115">
        <v>9.8803556127190274E-6</v>
      </c>
      <c r="U145" s="115">
        <v>4.9394887029491925E-6</v>
      </c>
      <c r="V145" s="115">
        <v>8.891057904148223E-4</v>
      </c>
      <c r="W145" s="115">
        <v>7.7859000000000001E-3</v>
      </c>
      <c r="X145" s="115">
        <v>1.3260515059999999E-4</v>
      </c>
      <c r="Y145" s="115">
        <v>8.0299785640000002E-4</v>
      </c>
      <c r="Z145" s="115">
        <v>8.9729485160000002E-4</v>
      </c>
      <c r="AA145" s="115">
        <v>2.062746792E-4</v>
      </c>
      <c r="AB145" s="115">
        <v>2.0391725378E-3</v>
      </c>
      <c r="AC145" s="115">
        <v>6.3462999999999997E-6</v>
      </c>
      <c r="AD145" s="115">
        <v>1.2879E-6</v>
      </c>
      <c r="AE145" s="97"/>
      <c r="AF145" s="115">
        <v>2009.7593901369</v>
      </c>
      <c r="AG145" s="115" t="s">
        <v>348</v>
      </c>
      <c r="AH145" s="115">
        <v>0</v>
      </c>
      <c r="AI145" s="115">
        <v>86.599092558999999</v>
      </c>
      <c r="AJ145" s="115">
        <v>0</v>
      </c>
      <c r="AK145" s="115" t="s">
        <v>348</v>
      </c>
      <c r="AL145" s="14" t="s">
        <v>9</v>
      </c>
    </row>
    <row r="146" spans="1:38" ht="26.25" customHeight="1" thickBot="1" x14ac:dyDescent="0.3">
      <c r="A146" s="13"/>
      <c r="B146" s="14" t="s">
        <v>394</v>
      </c>
      <c r="C146" s="15" t="s">
        <v>395</v>
      </c>
      <c r="D146" s="16" t="s">
        <v>1</v>
      </c>
      <c r="E146" s="115">
        <v>7.5705820640058824E-3</v>
      </c>
      <c r="F146" s="115">
        <v>6.6124536522506841E-2</v>
      </c>
      <c r="G146" s="115">
        <v>1.4977262868771031E-5</v>
      </c>
      <c r="H146" s="115">
        <v>7.1034170471713946E-5</v>
      </c>
      <c r="I146" s="115">
        <v>8.1307937799645008E-4</v>
      </c>
      <c r="J146" s="115">
        <v>8.1307937799645008E-4</v>
      </c>
      <c r="K146" s="115">
        <v>8.1307937799645008E-4</v>
      </c>
      <c r="L146" s="115">
        <v>1.4644726255769156E-4</v>
      </c>
      <c r="M146" s="115">
        <v>0.28368053720457798</v>
      </c>
      <c r="N146" s="115">
        <v>2.9027476848412032E-6</v>
      </c>
      <c r="O146" s="115">
        <v>3.780462748176731E-5</v>
      </c>
      <c r="P146" s="115">
        <v>1.4300064415968831E-5</v>
      </c>
      <c r="Q146" s="115">
        <v>4.9310566951616643E-7</v>
      </c>
      <c r="R146" s="115">
        <v>1.6814844166513016E-4</v>
      </c>
      <c r="S146" s="115">
        <v>6.4013094593612921E-3</v>
      </c>
      <c r="T146" s="115">
        <v>2.658651574705989E-4</v>
      </c>
      <c r="U146" s="115">
        <v>3.764025954155347E-5</v>
      </c>
      <c r="V146" s="115">
        <v>3.7541639578604169E-3</v>
      </c>
      <c r="W146" s="115">
        <v>6.0559999999999998E-4</v>
      </c>
      <c r="X146" s="115">
        <v>1.05941662E-5</v>
      </c>
      <c r="Y146" s="115">
        <v>1.34209005E-5</v>
      </c>
      <c r="Z146" s="115">
        <v>8.2100488000000002E-6</v>
      </c>
      <c r="AA146" s="115">
        <v>1.4878099400000001E-5</v>
      </c>
      <c r="AB146" s="115">
        <v>4.7103214900000003E-5</v>
      </c>
      <c r="AC146" s="115">
        <v>6.0549999999999996E-7</v>
      </c>
      <c r="AD146" s="115">
        <v>2.3209999999999999E-7</v>
      </c>
      <c r="AE146" s="97"/>
      <c r="AF146" s="115">
        <v>67.303697441300002</v>
      </c>
      <c r="AG146" s="115" t="s">
        <v>348</v>
      </c>
      <c r="AH146" s="115" t="s">
        <v>443</v>
      </c>
      <c r="AI146" s="115">
        <v>3.0573728955999999</v>
      </c>
      <c r="AJ146" s="115" t="s">
        <v>348</v>
      </c>
      <c r="AK146" s="115" t="s">
        <v>348</v>
      </c>
      <c r="AL146" s="14" t="s">
        <v>9</v>
      </c>
    </row>
    <row r="147" spans="1:38" ht="26.25" customHeight="1" thickBot="1" x14ac:dyDescent="0.3">
      <c r="A147" s="13"/>
      <c r="B147" s="14" t="s">
        <v>396</v>
      </c>
      <c r="C147" s="15" t="s">
        <v>397</v>
      </c>
      <c r="D147" s="16" t="s">
        <v>1</v>
      </c>
      <c r="E147" s="115" t="s">
        <v>348</v>
      </c>
      <c r="F147" s="115">
        <v>0.21811859164919753</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9.6810234017999992</v>
      </c>
      <c r="AG147" s="115" t="s">
        <v>348</v>
      </c>
      <c r="AH147" s="115" t="s">
        <v>348</v>
      </c>
      <c r="AI147" s="115">
        <v>0.43977522320000001</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5.1797278516849468E-2</v>
      </c>
      <c r="J148" s="115">
        <v>0.1047312350816695</v>
      </c>
      <c r="K148" s="115">
        <v>0.12851859734714463</v>
      </c>
      <c r="L148" s="115">
        <v>1.0439693473449257E-2</v>
      </c>
      <c r="M148" s="115" t="s">
        <v>348</v>
      </c>
      <c r="N148" s="115">
        <v>0.45116656804432137</v>
      </c>
      <c r="O148" s="115">
        <v>1.8905515052128313E-3</v>
      </c>
      <c r="P148" s="115" t="s">
        <v>443</v>
      </c>
      <c r="Q148" s="115">
        <v>5.1183677333256844E-3</v>
      </c>
      <c r="R148" s="115">
        <v>0.16930253042570728</v>
      </c>
      <c r="S148" s="115">
        <v>3.7247608295930719</v>
      </c>
      <c r="T148" s="115">
        <v>2.5437244954527073E-2</v>
      </c>
      <c r="U148" s="115">
        <v>2.5703719469428931E-3</v>
      </c>
      <c r="V148" s="115">
        <v>1.0456812927532555</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3244.2465554250743</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1.5853617733587518E-2</v>
      </c>
      <c r="J149" s="115">
        <v>2.9358551358495386E-2</v>
      </c>
      <c r="K149" s="115">
        <v>5.8717102716990772E-2</v>
      </c>
      <c r="L149" s="115">
        <v>6.2240128880010229E-4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3244.2465554250743</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6.2471424986675128</v>
      </c>
      <c r="F152" s="120">
        <f t="shared" ref="F152:AD152" si="1">F141 + F151 + IF(AND(OR($B$4="AT",$B$4="BE",$B$4="CH",$B$4="GB",$B$4="IE",$B$4="LT",$B$4="LU",$B$4="NL"),SUM(F143:F149)&gt;0),SUM(F143:F149)-SUM(F27:F33),0)</f>
        <v>5.6542387822675453</v>
      </c>
      <c r="G152" s="120">
        <f t="shared" si="1"/>
        <v>0.73192566102217693</v>
      </c>
      <c r="H152" s="120">
        <f t="shared" si="1"/>
        <v>6.252087641840133E-2</v>
      </c>
      <c r="I152" s="120">
        <f t="shared" si="1"/>
        <v>0.56526785354681697</v>
      </c>
      <c r="J152" s="120">
        <f t="shared" si="1"/>
        <v>0.68208229031947087</v>
      </c>
      <c r="K152" s="120">
        <f t="shared" si="1"/>
        <v>0.87603538303096185</v>
      </c>
      <c r="L152" s="120">
        <f t="shared" si="1"/>
        <v>0.1728942375421188</v>
      </c>
      <c r="M152" s="120">
        <f t="shared" si="1"/>
        <v>6.8556200313513607</v>
      </c>
      <c r="N152" s="120">
        <f t="shared" si="1"/>
        <v>0.88209305194383392</v>
      </c>
      <c r="O152" s="120">
        <f t="shared" si="1"/>
        <v>2.3470572156363719E-2</v>
      </c>
      <c r="P152" s="120">
        <f t="shared" si="1"/>
        <v>4.2482290732005115E-2</v>
      </c>
      <c r="Q152" s="120">
        <f t="shared" si="1"/>
        <v>2.2883918676981523E-2</v>
      </c>
      <c r="R152" s="120">
        <f t="shared" si="1"/>
        <v>0.28299261853400526</v>
      </c>
      <c r="S152" s="120">
        <f t="shared" si="1"/>
        <v>4.5001860929718731</v>
      </c>
      <c r="T152" s="120">
        <f t="shared" si="1"/>
        <v>0.31823179220722159</v>
      </c>
      <c r="U152" s="120">
        <f t="shared" si="1"/>
        <v>1.2866332075434351E-2</v>
      </c>
      <c r="V152" s="120">
        <f t="shared" si="1"/>
        <v>1.8214085621186049</v>
      </c>
      <c r="W152" s="120">
        <f t="shared" si="1"/>
        <v>0.82375763776136357</v>
      </c>
      <c r="X152" s="120">
        <f t="shared" si="1"/>
        <v>4.841606044892597E-2</v>
      </c>
      <c r="Y152" s="120">
        <f t="shared" si="1"/>
        <v>7.0035984061162987E-2</v>
      </c>
      <c r="Z152" s="120">
        <f t="shared" si="1"/>
        <v>3.0259689745541593E-2</v>
      </c>
      <c r="AA152" s="120">
        <f t="shared" si="1"/>
        <v>2.6879700808012507E-2</v>
      </c>
      <c r="AB152" s="120">
        <f t="shared" si="1"/>
        <v>0.17559122020377241</v>
      </c>
      <c r="AC152" s="120">
        <f t="shared" si="1"/>
        <v>2.1612187970607863E-2</v>
      </c>
      <c r="AD152" s="120">
        <f t="shared" si="1"/>
        <v>2.6233555934178254E-2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6.2471424986675128</v>
      </c>
      <c r="F154" s="120">
        <f>F141 + F153 - IF(OR($B$6=2005,$B$6&gt;=2020),SUM(F99:F122),0) + IF(AND(OR($B$4="AT",$B$4="BE",$B$4="CH",$B$4="GB",$B$4="IE",$B$4="LT",$B$4="LU",$B$4="NL"),SUM(F143:F149)&gt;0),SUM(F143:F149)-SUM(F27:F33),0)</f>
        <v>5.6542387822675453</v>
      </c>
      <c r="G154" s="120">
        <f>G141 + G153 + IF(AND(OR($B$4="AT",$B$4="BE",$B$4="CH",$B$4="GB",$B$4="IE",$B$4="LT",$B$4="LU",$B$4="NL"),SUM(G143:G149)&gt;0),SUM(G143:G149)-SUM(G27:G33),0)</f>
        <v>0.73192566102217693</v>
      </c>
      <c r="H154" s="120">
        <f t="shared" ref="H154:AD154" si="2">H141 + H153 + IF(AND(OR($B$4="AT",$B$4="BE",$B$4="CH",$B$4="GB",$B$4="IE",$B$4="LT",$B$4="LU",$B$4="NL"),SUM(H143:H149)&gt;0),SUM(H143:H149)-SUM(H27:H33),0)</f>
        <v>6.252087641840133E-2</v>
      </c>
      <c r="I154" s="120">
        <f t="shared" si="2"/>
        <v>0.56526785354681697</v>
      </c>
      <c r="J154" s="120">
        <f t="shared" si="2"/>
        <v>0.68208229031947087</v>
      </c>
      <c r="K154" s="120">
        <f t="shared" si="2"/>
        <v>0.87603538303096185</v>
      </c>
      <c r="L154" s="120">
        <f t="shared" si="2"/>
        <v>0.1728942375421188</v>
      </c>
      <c r="M154" s="120">
        <f t="shared" si="2"/>
        <v>6.8556200313513607</v>
      </c>
      <c r="N154" s="120">
        <f t="shared" si="2"/>
        <v>0.88209305194383392</v>
      </c>
      <c r="O154" s="120">
        <f t="shared" si="2"/>
        <v>2.3470572156363719E-2</v>
      </c>
      <c r="P154" s="120">
        <f t="shared" si="2"/>
        <v>4.2482290732005115E-2</v>
      </c>
      <c r="Q154" s="120">
        <f t="shared" si="2"/>
        <v>2.2883918676981523E-2</v>
      </c>
      <c r="R154" s="120">
        <f t="shared" si="2"/>
        <v>0.28299261853400526</v>
      </c>
      <c r="S154" s="120">
        <f t="shared" si="2"/>
        <v>4.5001860929718731</v>
      </c>
      <c r="T154" s="120">
        <f t="shared" si="2"/>
        <v>0.31823179220722159</v>
      </c>
      <c r="U154" s="120">
        <f t="shared" si="2"/>
        <v>1.2866332075434351E-2</v>
      </c>
      <c r="V154" s="120">
        <f t="shared" si="2"/>
        <v>1.8214085621186049</v>
      </c>
      <c r="W154" s="120">
        <f t="shared" si="2"/>
        <v>0.82375763776136357</v>
      </c>
      <c r="X154" s="120">
        <f t="shared" si="2"/>
        <v>4.841606044892597E-2</v>
      </c>
      <c r="Y154" s="120">
        <f t="shared" si="2"/>
        <v>7.0035984061162987E-2</v>
      </c>
      <c r="Z154" s="120">
        <f t="shared" si="2"/>
        <v>3.0259689745541593E-2</v>
      </c>
      <c r="AA154" s="120">
        <f t="shared" si="2"/>
        <v>2.6879700808012507E-2</v>
      </c>
      <c r="AB154" s="120">
        <f t="shared" si="2"/>
        <v>0.17559122020377241</v>
      </c>
      <c r="AC154" s="120">
        <f t="shared" si="2"/>
        <v>2.1612187970607863E-2</v>
      </c>
      <c r="AD154" s="120">
        <f t="shared" si="2"/>
        <v>2.6233555934178254E-2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421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8.3320312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2012</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2012</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0.2379468916673155</v>
      </c>
      <c r="F14" s="115">
        <v>1.3234281939824377E-2</v>
      </c>
      <c r="G14" s="115">
        <v>5.9410493665118967E-3</v>
      </c>
      <c r="H14" s="115">
        <v>2.4104249572741475E-3</v>
      </c>
      <c r="I14" s="115">
        <v>1.5555930540303751E-3</v>
      </c>
      <c r="J14" s="115">
        <v>1.6232143934835001E-3</v>
      </c>
      <c r="K14" s="115">
        <v>1.7161937352315468E-3</v>
      </c>
      <c r="L14" s="115">
        <v>5.9617364760915627E-5</v>
      </c>
      <c r="M14" s="115">
        <v>7.3718110853328592E-2</v>
      </c>
      <c r="N14" s="115">
        <v>2.4116942860246706E-2</v>
      </c>
      <c r="O14" s="115">
        <v>2.0985989202655384E-3</v>
      </c>
      <c r="P14" s="115">
        <v>1.8108664149956839E-2</v>
      </c>
      <c r="Q14" s="115">
        <v>1.1686414816811742E-2</v>
      </c>
      <c r="R14" s="115">
        <v>1.2455859584100457E-2</v>
      </c>
      <c r="S14" s="115">
        <v>6.2910158606141291E-3</v>
      </c>
      <c r="T14" s="115">
        <v>4.1843924485905001E-3</v>
      </c>
      <c r="U14" s="115">
        <v>5.5684903025570122E-3</v>
      </c>
      <c r="V14" s="115">
        <v>0.25530406483653173</v>
      </c>
      <c r="W14" s="115">
        <v>1.2038934884959936E-2</v>
      </c>
      <c r="X14" s="115">
        <v>3.8343900000000002E-6</v>
      </c>
      <c r="Y14" s="115">
        <v>8.1709025000000002E-6</v>
      </c>
      <c r="Z14" s="115">
        <v>4.3365125000000008E-6</v>
      </c>
      <c r="AA14" s="115">
        <v>5.4900848620898436E-6</v>
      </c>
      <c r="AB14" s="115">
        <v>2.1636914999999997E-5</v>
      </c>
      <c r="AC14" s="115">
        <v>2.0632669999999999E-2</v>
      </c>
      <c r="AD14" s="115">
        <v>1.5520149999999999E-6</v>
      </c>
      <c r="AE14" s="97"/>
      <c r="AF14" s="122">
        <v>15.863558105468737</v>
      </c>
      <c r="AG14" s="122" t="s">
        <v>348</v>
      </c>
      <c r="AH14" s="122">
        <v>1136.0900539000004</v>
      </c>
      <c r="AI14" s="122">
        <v>2240.5781657030711</v>
      </c>
      <c r="AJ14" s="122">
        <v>2354.3777696169291</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0.19008629491444726</v>
      </c>
      <c r="F23" s="115">
        <v>9.7532696448331027E-2</v>
      </c>
      <c r="G23" s="115">
        <v>1.8552651729914906E-4</v>
      </c>
      <c r="H23" s="115">
        <v>9.1464065191560121E-5</v>
      </c>
      <c r="I23" s="115">
        <v>1.2504414961254526E-2</v>
      </c>
      <c r="J23" s="115">
        <v>2.0894280311434504E-2</v>
      </c>
      <c r="K23" s="115">
        <v>9.3588351681012566E-2</v>
      </c>
      <c r="L23" s="115">
        <v>8.66134559421128E-3</v>
      </c>
      <c r="M23" s="115">
        <v>0.36348879813460638</v>
      </c>
      <c r="N23" s="115">
        <v>9.1409857700619978E-6</v>
      </c>
      <c r="O23" s="115">
        <v>1.9951059987697204E-4</v>
      </c>
      <c r="P23" s="115" t="s">
        <v>443</v>
      </c>
      <c r="Q23" s="115" t="s">
        <v>443</v>
      </c>
      <c r="R23" s="115">
        <v>6.1506348788896892E-4</v>
      </c>
      <c r="S23" s="115">
        <v>2.7293569874360032E-2</v>
      </c>
      <c r="T23" s="115">
        <v>8.5066692616321939E-4</v>
      </c>
      <c r="U23" s="115">
        <v>1.1775103565725592E-4</v>
      </c>
      <c r="V23" s="115">
        <v>1.549995713344505E-2</v>
      </c>
      <c r="W23" s="115" t="s">
        <v>443</v>
      </c>
      <c r="X23" s="115">
        <v>3.6087330222850297E-4</v>
      </c>
      <c r="Y23" s="115">
        <v>5.8898426878090538E-4</v>
      </c>
      <c r="Z23" s="115" t="s">
        <v>348</v>
      </c>
      <c r="AA23" s="115" t="s">
        <v>348</v>
      </c>
      <c r="AB23" s="115">
        <v>9.4985757100940851E-4</v>
      </c>
      <c r="AC23" s="115" t="s">
        <v>443</v>
      </c>
      <c r="AD23" s="115" t="s">
        <v>348</v>
      </c>
      <c r="AE23" s="97"/>
      <c r="AF23" s="122">
        <v>506.50826192146303</v>
      </c>
      <c r="AG23" s="122" t="s">
        <v>348</v>
      </c>
      <c r="AH23" s="122" t="s">
        <v>348</v>
      </c>
      <c r="AI23" s="122">
        <v>0.76243697868804849</v>
      </c>
      <c r="AJ23" s="122" t="s">
        <v>348</v>
      </c>
      <c r="AK23" s="122" t="s">
        <v>355</v>
      </c>
      <c r="AL23" s="75" t="s">
        <v>9</v>
      </c>
    </row>
    <row r="24" spans="1:38" ht="26.25" customHeight="1" thickBot="1" x14ac:dyDescent="0.3">
      <c r="A24" s="78" t="s">
        <v>104</v>
      </c>
      <c r="B24" s="76" t="s">
        <v>292</v>
      </c>
      <c r="C24" s="73" t="s">
        <v>304</v>
      </c>
      <c r="D24" s="74"/>
      <c r="E24" s="115">
        <v>0.22426211325717541</v>
      </c>
      <c r="F24" s="115">
        <v>3.1335032465901101E-2</v>
      </c>
      <c r="G24" s="115">
        <v>1.4117788232626372E-2</v>
      </c>
      <c r="H24" s="115">
        <v>6.5985676091974703E-4</v>
      </c>
      <c r="I24" s="115">
        <v>6.5282955805767212E-3</v>
      </c>
      <c r="J24" s="115">
        <v>6.5282955805767212E-3</v>
      </c>
      <c r="K24" s="115">
        <v>6.5282955805767212E-3</v>
      </c>
      <c r="L24" s="115">
        <v>3.2290739787521547E-3</v>
      </c>
      <c r="M24" s="115">
        <v>4.9348762211748901E-2</v>
      </c>
      <c r="N24" s="115">
        <v>3.4404503292232873E-5</v>
      </c>
      <c r="O24" s="115">
        <v>2.6592526038647311E-6</v>
      </c>
      <c r="P24" s="115">
        <v>6.0243245643026009E-4</v>
      </c>
      <c r="Q24" s="115">
        <v>1.1378118086550794E-4</v>
      </c>
      <c r="R24" s="115">
        <v>7.075438588744428E-5</v>
      </c>
      <c r="S24" s="115">
        <v>6.5519106792415345E-5</v>
      </c>
      <c r="T24" s="115">
        <v>1.5961607631522689E-5</v>
      </c>
      <c r="U24" s="115">
        <v>9.241918524834013E-5</v>
      </c>
      <c r="V24" s="115">
        <v>9.044097156691534E-3</v>
      </c>
      <c r="W24" s="115">
        <v>3.9953067478276145E-4</v>
      </c>
      <c r="X24" s="115">
        <v>5.4222020149089062E-7</v>
      </c>
      <c r="Y24" s="115">
        <v>4.2806858012438735E-6</v>
      </c>
      <c r="Z24" s="115">
        <v>4.8514439080763893E-7</v>
      </c>
      <c r="AA24" s="115">
        <v>4.280685801243873E-7</v>
      </c>
      <c r="AB24" s="115">
        <v>5.7361189736667887E-6</v>
      </c>
      <c r="AC24" s="115" t="s">
        <v>443</v>
      </c>
      <c r="AD24" s="115" t="s">
        <v>443</v>
      </c>
      <c r="AE24" s="97"/>
      <c r="AF24" s="122">
        <v>285.53733818625824</v>
      </c>
      <c r="AG24" s="122" t="s">
        <v>348</v>
      </c>
      <c r="AH24" s="122">
        <v>1052.039807860202</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2.0329318523066964</v>
      </c>
      <c r="F27" s="115">
        <v>0.29386129669408484</v>
      </c>
      <c r="G27" s="115">
        <v>3.0574458011986389E-3</v>
      </c>
      <c r="H27" s="115">
        <v>2.3223240234654004E-2</v>
      </c>
      <c r="I27" s="115">
        <v>7.5833984494919585E-2</v>
      </c>
      <c r="J27" s="115">
        <v>7.5833984494919585E-2</v>
      </c>
      <c r="K27" s="115">
        <v>7.5833984494919585E-2</v>
      </c>
      <c r="L27" s="115">
        <v>6.3390212503972435E-2</v>
      </c>
      <c r="M27" s="115">
        <v>2.2890574152248022</v>
      </c>
      <c r="N27" s="115">
        <v>1.7552117532698241E-4</v>
      </c>
      <c r="O27" s="115">
        <v>1.9933927639217926E-5</v>
      </c>
      <c r="P27" s="115">
        <v>1.3686806714696971E-3</v>
      </c>
      <c r="Q27" s="115">
        <v>3.3913330012136669E-5</v>
      </c>
      <c r="R27" s="115">
        <v>1.7393641999021625E-3</v>
      </c>
      <c r="S27" s="115">
        <v>1.1827896271380865E-3</v>
      </c>
      <c r="T27" s="115">
        <v>1.6905358955136024E-4</v>
      </c>
      <c r="U27" s="115">
        <v>2.7958804745837418E-5</v>
      </c>
      <c r="V27" s="115">
        <v>4.8539490962617596E-3</v>
      </c>
      <c r="W27" s="115">
        <v>8.8499099999999997E-2</v>
      </c>
      <c r="X27" s="115">
        <v>3.8260770788000002E-3</v>
      </c>
      <c r="Y27" s="115">
        <v>4.2922567598000002E-3</v>
      </c>
      <c r="Z27" s="115">
        <v>3.3494981646000001E-3</v>
      </c>
      <c r="AA27" s="115">
        <v>3.6266553306999998E-3</v>
      </c>
      <c r="AB27" s="115">
        <v>1.50944873339E-2</v>
      </c>
      <c r="AC27" s="115">
        <v>8.84987E-5</v>
      </c>
      <c r="AD27" s="115">
        <v>1.7706900000000002E-5</v>
      </c>
      <c r="AE27" s="97"/>
      <c r="AF27" s="115">
        <v>8988.3634626038001</v>
      </c>
      <c r="AG27" s="115" t="s">
        <v>348</v>
      </c>
      <c r="AH27" s="115">
        <v>0.66816157180000002</v>
      </c>
      <c r="AI27" s="115">
        <v>400.33404597110001</v>
      </c>
      <c r="AJ27" s="115">
        <v>0.42560302049999998</v>
      </c>
      <c r="AK27" s="115" t="s">
        <v>348</v>
      </c>
      <c r="AL27" s="75" t="s">
        <v>9</v>
      </c>
    </row>
    <row r="28" spans="1:38" ht="26.25" customHeight="1" thickBot="1" x14ac:dyDescent="0.3">
      <c r="A28" s="72" t="s">
        <v>113</v>
      </c>
      <c r="B28" s="72" t="s">
        <v>148</v>
      </c>
      <c r="C28" s="73" t="s">
        <v>131</v>
      </c>
      <c r="D28" s="74"/>
      <c r="E28" s="115">
        <v>0.49046307529309779</v>
      </c>
      <c r="F28" s="115">
        <v>4.5063476428676343E-2</v>
      </c>
      <c r="G28" s="115">
        <v>6.2788470869944353E-4</v>
      </c>
      <c r="H28" s="115">
        <v>6.3258204793519739E-4</v>
      </c>
      <c r="I28" s="115">
        <v>2.5689150637873789E-2</v>
      </c>
      <c r="J28" s="115">
        <v>2.5689150637873789E-2</v>
      </c>
      <c r="K28" s="115">
        <v>2.5689150637873789E-2</v>
      </c>
      <c r="L28" s="115">
        <v>2.1354503459697652E-2</v>
      </c>
      <c r="M28" s="115">
        <v>0.26040691613573547</v>
      </c>
      <c r="N28" s="115">
        <v>2.0704983849203248E-5</v>
      </c>
      <c r="O28" s="115">
        <v>2.1027689986709623E-6</v>
      </c>
      <c r="P28" s="115">
        <v>2.128089470620478E-4</v>
      </c>
      <c r="Q28" s="115">
        <v>4.1248614629653298E-6</v>
      </c>
      <c r="R28" s="115">
        <v>3.3512332975174701E-4</v>
      </c>
      <c r="S28" s="115">
        <v>2.2495186005757297E-4</v>
      </c>
      <c r="T28" s="115">
        <v>9.6212240103327746E-6</v>
      </c>
      <c r="U28" s="115">
        <v>4.0441849285887359E-6</v>
      </c>
      <c r="V28" s="115">
        <v>7.255329911146749E-4</v>
      </c>
      <c r="W28" s="115">
        <v>1.9126899999999999E-2</v>
      </c>
      <c r="X28" s="115">
        <v>6.5680428950000002E-4</v>
      </c>
      <c r="Y28" s="115">
        <v>7.3624381590000005E-4</v>
      </c>
      <c r="Z28" s="115">
        <v>5.7736162550000008E-4</v>
      </c>
      <c r="AA28" s="115">
        <v>6.1228053410000011E-4</v>
      </c>
      <c r="AB28" s="115">
        <v>2.5826902650000001E-3</v>
      </c>
      <c r="AC28" s="115">
        <v>1.9126500000000001E-5</v>
      </c>
      <c r="AD28" s="115">
        <v>3.8380000000000004E-6</v>
      </c>
      <c r="AE28" s="97"/>
      <c r="AF28" s="115">
        <v>1610.4966978226</v>
      </c>
      <c r="AG28" s="115" t="s">
        <v>348</v>
      </c>
      <c r="AH28" s="115" t="s">
        <v>443</v>
      </c>
      <c r="AI28" s="115">
        <v>71.667199037200007</v>
      </c>
      <c r="AJ28" s="115" t="s">
        <v>348</v>
      </c>
      <c r="AK28" s="115" t="s">
        <v>348</v>
      </c>
      <c r="AL28" s="75" t="s">
        <v>9</v>
      </c>
    </row>
    <row r="29" spans="1:38" ht="26.25" customHeight="1" thickBot="1" x14ac:dyDescent="0.3">
      <c r="A29" s="72" t="s">
        <v>113</v>
      </c>
      <c r="B29" s="72" t="s">
        <v>149</v>
      </c>
      <c r="C29" s="73" t="s">
        <v>132</v>
      </c>
      <c r="D29" s="74"/>
      <c r="E29" s="115">
        <v>1.2801094406532418</v>
      </c>
      <c r="F29" s="115">
        <v>4.2966153912361194E-2</v>
      </c>
      <c r="G29" s="115">
        <v>8.1892678362467739E-4</v>
      </c>
      <c r="H29" s="115">
        <v>9.2210228689382516E-4</v>
      </c>
      <c r="I29" s="115">
        <v>2.0626223227716321E-2</v>
      </c>
      <c r="J29" s="115">
        <v>2.0626223227716321E-2</v>
      </c>
      <c r="K29" s="115">
        <v>2.0626223227716321E-2</v>
      </c>
      <c r="L29" s="115">
        <v>1.4235569560616E-2</v>
      </c>
      <c r="M29" s="115">
        <v>0.34083254307562105</v>
      </c>
      <c r="N29" s="115">
        <v>2.5592541091783384E-5</v>
      </c>
      <c r="O29" s="115">
        <v>2.5592862462768884E-6</v>
      </c>
      <c r="P29" s="115">
        <v>2.7127429926205351E-4</v>
      </c>
      <c r="Q29" s="115">
        <v>5.1184921498074041E-6</v>
      </c>
      <c r="R29" s="115">
        <v>4.3505640692632571E-4</v>
      </c>
      <c r="S29" s="115">
        <v>2.9174392935297892E-4</v>
      </c>
      <c r="T29" s="115">
        <v>1.023835012630315E-5</v>
      </c>
      <c r="U29" s="115">
        <v>5.1184118070610306E-6</v>
      </c>
      <c r="V29" s="115">
        <v>9.2131171498859423E-4</v>
      </c>
      <c r="W29" s="115">
        <v>7.5713999999999998E-3</v>
      </c>
      <c r="X29" s="115">
        <v>1.363772047E-4</v>
      </c>
      <c r="Y29" s="115">
        <v>8.2583973910000004E-4</v>
      </c>
      <c r="Z29" s="115">
        <v>9.2281908450000006E-4</v>
      </c>
      <c r="AA29" s="115">
        <v>2.1214231830000001E-4</v>
      </c>
      <c r="AB29" s="115">
        <v>2.0971783465999999E-3</v>
      </c>
      <c r="AC29" s="115">
        <v>5.7355000000000004E-6</v>
      </c>
      <c r="AD29" s="115">
        <v>1.1631999999999999E-6</v>
      </c>
      <c r="AE29" s="97"/>
      <c r="AF29" s="115">
        <v>2079.3906599632001</v>
      </c>
      <c r="AG29" s="115" t="s">
        <v>348</v>
      </c>
      <c r="AH29" s="115">
        <v>0</v>
      </c>
      <c r="AI29" s="115">
        <v>92.501962008800007</v>
      </c>
      <c r="AJ29" s="115">
        <v>0</v>
      </c>
      <c r="AK29" s="115" t="s">
        <v>348</v>
      </c>
      <c r="AL29" s="75" t="s">
        <v>9</v>
      </c>
    </row>
    <row r="30" spans="1:38" ht="26.25" customHeight="1" thickBot="1" x14ac:dyDescent="0.3">
      <c r="A30" s="72" t="s">
        <v>113</v>
      </c>
      <c r="B30" s="72" t="s">
        <v>150</v>
      </c>
      <c r="C30" s="73" t="s">
        <v>48</v>
      </c>
      <c r="D30" s="74"/>
      <c r="E30" s="115">
        <v>8.4727351636362819E-3</v>
      </c>
      <c r="F30" s="115">
        <v>6.8633207991367837E-2</v>
      </c>
      <c r="G30" s="115">
        <v>1.539244007875642E-5</v>
      </c>
      <c r="H30" s="115">
        <v>8.0453696138726508E-5</v>
      </c>
      <c r="I30" s="115">
        <v>8.3520243358280589E-4</v>
      </c>
      <c r="J30" s="115">
        <v>8.3520243358280589E-4</v>
      </c>
      <c r="K30" s="115">
        <v>8.3520243358280589E-4</v>
      </c>
      <c r="L30" s="115">
        <v>1.5172107910944505E-4</v>
      </c>
      <c r="M30" s="115">
        <v>0.28812750087384004</v>
      </c>
      <c r="N30" s="115">
        <v>3.2951019842039473E-6</v>
      </c>
      <c r="O30" s="115">
        <v>4.1442887175818229E-5</v>
      </c>
      <c r="P30" s="115">
        <v>1.6291268696494017E-5</v>
      </c>
      <c r="Q30" s="115">
        <v>5.6176788608600036E-7</v>
      </c>
      <c r="R30" s="115">
        <v>1.8471660035206244E-4</v>
      </c>
      <c r="S30" s="115">
        <v>7.015267734490847E-3</v>
      </c>
      <c r="T30" s="115">
        <v>2.9151532720969771E-4</v>
      </c>
      <c r="U30" s="115">
        <v>4.1262762722959639E-5</v>
      </c>
      <c r="V30" s="115">
        <v>4.1163959013165562E-3</v>
      </c>
      <c r="W30" s="115">
        <v>6.3220000000000008E-4</v>
      </c>
      <c r="X30" s="115">
        <v>1.1936862E-5</v>
      </c>
      <c r="Y30" s="115">
        <v>1.48913047E-5</v>
      </c>
      <c r="Z30" s="115">
        <v>9.3116117000000004E-6</v>
      </c>
      <c r="AA30" s="115">
        <v>1.6461988899999998E-5</v>
      </c>
      <c r="AB30" s="115">
        <v>5.26017673E-5</v>
      </c>
      <c r="AC30" s="115">
        <v>6.3249999999999998E-7</v>
      </c>
      <c r="AD30" s="115">
        <v>2.3510000000000001E-7</v>
      </c>
      <c r="AE30" s="97"/>
      <c r="AF30" s="115">
        <v>76.698608192500004</v>
      </c>
      <c r="AG30" s="115" t="s">
        <v>348</v>
      </c>
      <c r="AH30" s="115" t="s">
        <v>443</v>
      </c>
      <c r="AI30" s="115">
        <v>3.4678009510000001</v>
      </c>
      <c r="AJ30" s="115" t="s">
        <v>348</v>
      </c>
      <c r="AK30" s="115" t="s">
        <v>348</v>
      </c>
      <c r="AL30" s="75" t="s">
        <v>9</v>
      </c>
    </row>
    <row r="31" spans="1:38" ht="26.25" customHeight="1" thickBot="1" x14ac:dyDescent="0.3">
      <c r="A31" s="72" t="s">
        <v>113</v>
      </c>
      <c r="B31" s="72" t="s">
        <v>151</v>
      </c>
      <c r="C31" s="73" t="s">
        <v>49</v>
      </c>
      <c r="D31" s="74"/>
      <c r="E31" s="115" t="s">
        <v>348</v>
      </c>
      <c r="F31" s="115">
        <v>0.20864177424458424</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9.2612502750000001</v>
      </c>
      <c r="AG31" s="115" t="s">
        <v>348</v>
      </c>
      <c r="AH31" s="115" t="s">
        <v>348</v>
      </c>
      <c r="AI31" s="115">
        <v>0.41873214279999998</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5.2934619506643514E-2</v>
      </c>
      <c r="J32" s="115">
        <v>0.10699389117564602</v>
      </c>
      <c r="K32" s="115">
        <v>0.13133430263397491</v>
      </c>
      <c r="L32" s="115">
        <v>1.0679066756580641E-2</v>
      </c>
      <c r="M32" s="115" t="s">
        <v>348</v>
      </c>
      <c r="N32" s="115">
        <v>0.46055629351005356</v>
      </c>
      <c r="O32" s="115">
        <v>1.9304859061589545E-3</v>
      </c>
      <c r="P32" s="115" t="s">
        <v>443</v>
      </c>
      <c r="Q32" s="115">
        <v>5.2251593532147344E-3</v>
      </c>
      <c r="R32" s="115">
        <v>0.17281980299816616</v>
      </c>
      <c r="S32" s="115">
        <v>3.8020911269830915</v>
      </c>
      <c r="T32" s="115">
        <v>2.596961217705087E-2</v>
      </c>
      <c r="U32" s="115">
        <v>2.6266860526794941E-3</v>
      </c>
      <c r="V32" s="115">
        <v>1.0684868124054796</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3314.3817890549053</v>
      </c>
      <c r="AL32" s="75" t="s">
        <v>400</v>
      </c>
    </row>
    <row r="33" spans="1:38" ht="26.25" customHeight="1" thickBot="1" x14ac:dyDescent="0.3">
      <c r="A33" s="72" t="s">
        <v>113</v>
      </c>
      <c r="B33" s="72" t="s">
        <v>153</v>
      </c>
      <c r="C33" s="73" t="s">
        <v>51</v>
      </c>
      <c r="D33" s="74"/>
      <c r="E33" s="115" t="s">
        <v>348</v>
      </c>
      <c r="F33" s="115" t="s">
        <v>348</v>
      </c>
      <c r="G33" s="115" t="s">
        <v>348</v>
      </c>
      <c r="H33" s="115" t="s">
        <v>348</v>
      </c>
      <c r="I33" s="115">
        <v>1.6209218195623692E-2</v>
      </c>
      <c r="J33" s="115">
        <v>3.0017070732636434E-2</v>
      </c>
      <c r="K33" s="115">
        <v>6.0034141465272868E-2</v>
      </c>
      <c r="L33" s="115">
        <v>6.3636189953189277E-4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3314.3817890549053</v>
      </c>
      <c r="AL33" s="75" t="s">
        <v>400</v>
      </c>
    </row>
    <row r="34" spans="1:38" ht="26.25" customHeight="1" thickBot="1" x14ac:dyDescent="0.3">
      <c r="A34" s="72" t="s">
        <v>111</v>
      </c>
      <c r="B34" s="72" t="s">
        <v>154</v>
      </c>
      <c r="C34" s="73" t="s">
        <v>52</v>
      </c>
      <c r="D34" s="74"/>
      <c r="E34" s="115">
        <v>3.4290939389585329E-2</v>
      </c>
      <c r="F34" s="115">
        <v>3.0437076636202886E-3</v>
      </c>
      <c r="G34" s="115">
        <v>1.3502584829369118E-3</v>
      </c>
      <c r="H34" s="115">
        <v>4.585252764973263E-6</v>
      </c>
      <c r="I34" s="115">
        <v>8.9651537189998712E-4</v>
      </c>
      <c r="J34" s="115">
        <v>9.4208659569910795E-4</v>
      </c>
      <c r="K34" s="115">
        <v>9.9469041576352507E-4</v>
      </c>
      <c r="L34" s="115">
        <v>5.8273499173499166E-4</v>
      </c>
      <c r="M34" s="115">
        <v>7.0016528417291115E-3</v>
      </c>
      <c r="N34" s="115" t="s">
        <v>443</v>
      </c>
      <c r="O34" s="115">
        <v>6.5543797192562598E-6</v>
      </c>
      <c r="P34" s="115" t="s">
        <v>443</v>
      </c>
      <c r="Q34" s="115" t="s">
        <v>443</v>
      </c>
      <c r="R34" s="115">
        <v>3.2715637826158928E-5</v>
      </c>
      <c r="S34" s="115">
        <v>1.1122754253192809E-3</v>
      </c>
      <c r="T34" s="115">
        <v>4.5796266879610255E-5</v>
      </c>
      <c r="U34" s="115">
        <v>6.5543797192562598E-6</v>
      </c>
      <c r="V34" s="115">
        <v>6.5431275652317862E-4</v>
      </c>
      <c r="W34" s="115" t="s">
        <v>443</v>
      </c>
      <c r="X34" s="115">
        <v>1.9635008772707591E-5</v>
      </c>
      <c r="Y34" s="115">
        <v>3.2715637826158928E-5</v>
      </c>
      <c r="Z34" s="115" t="s">
        <v>443</v>
      </c>
      <c r="AA34" s="115" t="s">
        <v>443</v>
      </c>
      <c r="AB34" s="115">
        <v>5.2350646598866516E-5</v>
      </c>
      <c r="AC34" s="115" t="s">
        <v>348</v>
      </c>
      <c r="AD34" s="115" t="s">
        <v>348</v>
      </c>
      <c r="AE34" s="97"/>
      <c r="AF34" s="122">
        <v>28.130385061185663</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4.1993246845972033E-2</v>
      </c>
      <c r="F36" s="115">
        <v>1.0178418556849179E-3</v>
      </c>
      <c r="G36" s="115">
        <v>1.0585555299123144E-3</v>
      </c>
      <c r="H36" s="115">
        <v>4.2516708371752846E-4</v>
      </c>
      <c r="I36" s="115">
        <v>5.8084841897752641E-4</v>
      </c>
      <c r="J36" s="115">
        <v>6.223375917616354E-4</v>
      </c>
      <c r="K36" s="115">
        <v>6.223375917616354E-4</v>
      </c>
      <c r="L36" s="115">
        <v>2.8092435216903733E-5</v>
      </c>
      <c r="M36" s="115">
        <v>2.2334358433314769E-3</v>
      </c>
      <c r="N36" s="115">
        <v>7.561110927945104E-5</v>
      </c>
      <c r="O36" s="115">
        <v>5.8162391753423875E-6</v>
      </c>
      <c r="P36" s="115">
        <v>1.7448717526027163E-5</v>
      </c>
      <c r="Q36" s="115">
        <v>2.326495670136955E-5</v>
      </c>
      <c r="R36" s="115">
        <v>2.9081195876711936E-5</v>
      </c>
      <c r="S36" s="115">
        <v>5.1182904743013013E-4</v>
      </c>
      <c r="T36" s="115">
        <v>5.8162391753423866E-4</v>
      </c>
      <c r="U36" s="115">
        <v>5.8162391753423873E-5</v>
      </c>
      <c r="V36" s="115">
        <v>6.9794870104108639E-4</v>
      </c>
      <c r="W36" s="115">
        <v>7.561110927945104E-5</v>
      </c>
      <c r="X36" s="115">
        <v>1.1632478350684777E-6</v>
      </c>
      <c r="Y36" s="115">
        <v>5.8162391753423875E-6</v>
      </c>
      <c r="Z36" s="115">
        <v>5.8162391753423875E-6</v>
      </c>
      <c r="AA36" s="115">
        <v>5.8162391753423883E-7</v>
      </c>
      <c r="AB36" s="115">
        <v>1.3377350103287491E-5</v>
      </c>
      <c r="AC36" s="115">
        <v>4.65299134027391E-5</v>
      </c>
      <c r="AD36" s="115">
        <v>2.2101708866301071E-5</v>
      </c>
      <c r="AE36" s="97"/>
      <c r="AF36" s="122">
        <v>25.009828453972265</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24.701782531194301</v>
      </c>
      <c r="AI37" s="122" t="s">
        <v>348</v>
      </c>
      <c r="AJ37" s="122" t="s">
        <v>348</v>
      </c>
      <c r="AK37" s="122" t="s">
        <v>355</v>
      </c>
      <c r="AL37" s="75" t="s">
        <v>9</v>
      </c>
    </row>
    <row r="38" spans="1:38" ht="26.25" customHeight="1" thickBot="1" x14ac:dyDescent="0.3">
      <c r="A38" s="72" t="s">
        <v>111</v>
      </c>
      <c r="B38" s="72" t="s">
        <v>158</v>
      </c>
      <c r="C38" s="73" t="s">
        <v>258</v>
      </c>
      <c r="D38" s="80"/>
      <c r="E38" s="115">
        <v>5.1573625315728677E-3</v>
      </c>
      <c r="F38" s="115">
        <v>3.4321472837338287E-4</v>
      </c>
      <c r="G38" s="115">
        <v>4.0197958675570169E-6</v>
      </c>
      <c r="H38" s="115">
        <v>1.9904229414821618E-6</v>
      </c>
      <c r="I38" s="115">
        <v>2.1779404209924631E-4</v>
      </c>
      <c r="J38" s="115">
        <v>3.08770974801582E-4</v>
      </c>
      <c r="K38" s="115">
        <v>1.0370309713233121E-3</v>
      </c>
      <c r="L38" s="115">
        <v>1.4229628905476058E-4</v>
      </c>
      <c r="M38" s="115">
        <v>2.4926364556439777E-3</v>
      </c>
      <c r="N38" s="115">
        <v>2.6791875892637292E-10</v>
      </c>
      <c r="O38" s="115">
        <v>3.3380004924662304E-6</v>
      </c>
      <c r="P38" s="115" t="s">
        <v>443</v>
      </c>
      <c r="Q38" s="115" t="s">
        <v>443</v>
      </c>
      <c r="R38" s="115">
        <v>1.3467108354376993E-5</v>
      </c>
      <c r="S38" s="115">
        <v>5.0787847627278165E-4</v>
      </c>
      <c r="T38" s="115">
        <v>1.8423766528338774E-5</v>
      </c>
      <c r="U38" s="115">
        <v>2.5124250854947521E-6</v>
      </c>
      <c r="V38" s="115">
        <v>2.7944937780709206E-4</v>
      </c>
      <c r="W38" s="115" t="s">
        <v>443</v>
      </c>
      <c r="X38" s="115">
        <v>7.5366309291954578E-6</v>
      </c>
      <c r="Y38" s="115">
        <v>1.2556660359849757E-5</v>
      </c>
      <c r="Z38" s="115" t="s">
        <v>348</v>
      </c>
      <c r="AA38" s="115" t="s">
        <v>348</v>
      </c>
      <c r="AB38" s="115">
        <v>2.0093291289045224E-5</v>
      </c>
      <c r="AC38" s="115" t="s">
        <v>443</v>
      </c>
      <c r="AD38" s="115" t="s">
        <v>348</v>
      </c>
      <c r="AE38" s="97"/>
      <c r="AF38" s="122">
        <v>10.740018899440066</v>
      </c>
      <c r="AG38" s="122" t="s">
        <v>348</v>
      </c>
      <c r="AH38" s="122" t="s">
        <v>348</v>
      </c>
      <c r="AI38" s="122">
        <v>2.234673307978361E-5</v>
      </c>
      <c r="AJ38" s="122" t="s">
        <v>348</v>
      </c>
      <c r="AK38" s="122" t="s">
        <v>355</v>
      </c>
      <c r="AL38" s="75" t="s">
        <v>9</v>
      </c>
    </row>
    <row r="39" spans="1:38" ht="26.25" customHeight="1" thickBot="1" x14ac:dyDescent="0.3">
      <c r="A39" s="72" t="s">
        <v>105</v>
      </c>
      <c r="B39" s="72" t="s">
        <v>159</v>
      </c>
      <c r="C39" s="73" t="s">
        <v>364</v>
      </c>
      <c r="D39" s="74"/>
      <c r="E39" s="115">
        <v>0.5603361022834028</v>
      </c>
      <c r="F39" s="115">
        <v>0.30542064437524175</v>
      </c>
      <c r="G39" s="115">
        <v>0.18805219099088058</v>
      </c>
      <c r="H39" s="115">
        <v>1.9177923117652619E-4</v>
      </c>
      <c r="I39" s="115">
        <v>4.3577241722607345E-2</v>
      </c>
      <c r="J39" s="115">
        <v>4.9330618657903127E-2</v>
      </c>
      <c r="K39" s="115">
        <v>4.9330618657903127E-2</v>
      </c>
      <c r="L39" s="115">
        <v>1.9693625707027141E-2</v>
      </c>
      <c r="M39" s="115">
        <v>0.51508856090974153</v>
      </c>
      <c r="N39" s="115">
        <v>1.5470065136710757E-2</v>
      </c>
      <c r="O39" s="115">
        <v>2.9811920843113456E-4</v>
      </c>
      <c r="P39" s="115">
        <v>1.35293052743712E-3</v>
      </c>
      <c r="Q39" s="115">
        <v>2.1200474521432247E-3</v>
      </c>
      <c r="R39" s="115">
        <v>1.9328872786166493E-2</v>
      </c>
      <c r="S39" s="115">
        <v>5.783566868998561E-3</v>
      </c>
      <c r="T39" s="115">
        <v>0.23987498863917156</v>
      </c>
      <c r="U39" s="115">
        <v>8.6524698300767056E-4</v>
      </c>
      <c r="V39" s="115">
        <v>4.2996666074477045E-2</v>
      </c>
      <c r="W39" s="115">
        <v>1.1506753870591571E-2</v>
      </c>
      <c r="X39" s="115">
        <v>3.6438053923539965E-6</v>
      </c>
      <c r="Y39" s="115">
        <v>2.8766884676478923E-5</v>
      </c>
      <c r="Z39" s="115">
        <v>3.2602469300009444E-6</v>
      </c>
      <c r="AA39" s="115">
        <v>2.8766884676478922E-6</v>
      </c>
      <c r="AB39" s="115">
        <v>3.8547625466481751E-5</v>
      </c>
      <c r="AC39" s="115">
        <v>4.2191430858835757E-4</v>
      </c>
      <c r="AD39" s="115">
        <v>2.4931300052948398E-7</v>
      </c>
      <c r="AE39" s="97"/>
      <c r="AF39" s="122">
        <v>1917.9791606692615</v>
      </c>
      <c r="AG39" s="122" t="s">
        <v>348</v>
      </c>
      <c r="AH39" s="122">
        <v>11611.326113701936</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1.1128485564211972</v>
      </c>
      <c r="F41" s="115">
        <v>0.21139473960297003</v>
      </c>
      <c r="G41" s="115">
        <v>0.52990140613290826</v>
      </c>
      <c r="H41" s="115">
        <v>7.9149077422007302E-3</v>
      </c>
      <c r="I41" s="115">
        <v>0.16503603666928715</v>
      </c>
      <c r="J41" s="115">
        <v>0.16720189463991728</v>
      </c>
      <c r="K41" s="115">
        <v>0.17915501868925043</v>
      </c>
      <c r="L41" s="115">
        <v>1.3348477617635026E-2</v>
      </c>
      <c r="M41" s="115">
        <v>2.2041080561222524</v>
      </c>
      <c r="N41" s="115">
        <v>2.6739669458014027E-2</v>
      </c>
      <c r="O41" s="115">
        <v>5.4730256582081799E-4</v>
      </c>
      <c r="P41" s="115">
        <v>3.409876622484923E-3</v>
      </c>
      <c r="Q41" s="115">
        <v>3.8682635979854934E-3</v>
      </c>
      <c r="R41" s="115">
        <v>9.2017989282333831E-3</v>
      </c>
      <c r="S41" s="115">
        <v>7.7663264591086942E-3</v>
      </c>
      <c r="T41" s="115">
        <v>2.9635397784694038E-3</v>
      </c>
      <c r="U41" s="115">
        <v>1.4674589612293446E-3</v>
      </c>
      <c r="V41" s="115">
        <v>7.7815963326159948E-2</v>
      </c>
      <c r="W41" s="115">
        <v>0.17377752517635692</v>
      </c>
      <c r="X41" s="115">
        <v>4.2880008764718112E-2</v>
      </c>
      <c r="Y41" s="115">
        <v>6.4093605603975812E-2</v>
      </c>
      <c r="Z41" s="115">
        <v>2.5837137476568305E-2</v>
      </c>
      <c r="AA41" s="115">
        <v>2.1983066790751165E-2</v>
      </c>
      <c r="AB41" s="115">
        <v>0.15479381863601341</v>
      </c>
      <c r="AC41" s="115">
        <v>2.3423920868945896E-4</v>
      </c>
      <c r="AD41" s="115">
        <v>2.4298384956865642E-2</v>
      </c>
      <c r="AE41" s="97"/>
      <c r="AF41" s="122">
        <v>5106.1653880604545</v>
      </c>
      <c r="AG41" s="122">
        <v>139.32</v>
      </c>
      <c r="AH41" s="122">
        <v>19837.716800965849</v>
      </c>
      <c r="AI41" s="122">
        <v>224.88572584496302</v>
      </c>
      <c r="AJ41" s="122" t="s">
        <v>348</v>
      </c>
      <c r="AK41" s="122" t="s">
        <v>355</v>
      </c>
      <c r="AL41" s="75" t="s">
        <v>9</v>
      </c>
    </row>
    <row r="42" spans="1:38" ht="26.25" customHeight="1" thickBot="1" x14ac:dyDescent="0.3">
      <c r="A42" s="72" t="s">
        <v>111</v>
      </c>
      <c r="B42" s="72" t="s">
        <v>162</v>
      </c>
      <c r="C42" s="73" t="s">
        <v>54</v>
      </c>
      <c r="D42" s="74"/>
      <c r="E42" s="115">
        <v>3.1900950508611096E-3</v>
      </c>
      <c r="F42" s="115">
        <v>6.0980663667099325E-2</v>
      </c>
      <c r="G42" s="115">
        <v>3.5762014082919436E-6</v>
      </c>
      <c r="H42" s="115">
        <v>7.0249164948063561E-6</v>
      </c>
      <c r="I42" s="115">
        <v>2.7952209944272097E-4</v>
      </c>
      <c r="J42" s="115">
        <v>2.9999563277444103E-4</v>
      </c>
      <c r="K42" s="115">
        <v>3.2290771266332092E-4</v>
      </c>
      <c r="L42" s="115">
        <v>3.9917669028802713E-5</v>
      </c>
      <c r="M42" s="115">
        <v>0.20724791729455178</v>
      </c>
      <c r="N42" s="115">
        <v>1.0761277305868868E-5</v>
      </c>
      <c r="O42" s="115">
        <v>4.837853035896619E-6</v>
      </c>
      <c r="P42" s="115" t="s">
        <v>443</v>
      </c>
      <c r="Q42" s="115" t="s">
        <v>443</v>
      </c>
      <c r="R42" s="115">
        <v>6.2132117086308755E-5</v>
      </c>
      <c r="S42" s="115">
        <v>1.6251028977578401E-3</v>
      </c>
      <c r="T42" s="115">
        <v>3.6736861053221151E-5</v>
      </c>
      <c r="U42" s="115">
        <v>4.3506099857566185E-6</v>
      </c>
      <c r="V42" s="115">
        <v>7.4418104490065395E-4</v>
      </c>
      <c r="W42" s="115" t="s">
        <v>443</v>
      </c>
      <c r="X42" s="115">
        <v>1.208795726157562E-5</v>
      </c>
      <c r="Y42" s="115">
        <v>1.3247231731506573E-5</v>
      </c>
      <c r="Z42" s="115" t="s">
        <v>348</v>
      </c>
      <c r="AA42" s="115" t="s">
        <v>348</v>
      </c>
      <c r="AB42" s="115">
        <v>2.5335188993082205E-5</v>
      </c>
      <c r="AC42" s="115" t="s">
        <v>443</v>
      </c>
      <c r="AD42" s="115" t="s">
        <v>348</v>
      </c>
      <c r="AE42" s="97"/>
      <c r="AF42" s="122">
        <v>19.044360151651027</v>
      </c>
      <c r="AG42" s="122" t="s">
        <v>348</v>
      </c>
      <c r="AH42" s="122" t="s">
        <v>348</v>
      </c>
      <c r="AI42" s="122">
        <v>0.89758325439940612</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1.5408141827280206E-3</v>
      </c>
      <c r="F44" s="115">
        <v>9.758350112295127E-3</v>
      </c>
      <c r="G44" s="115">
        <v>1.1434773422562197E-6</v>
      </c>
      <c r="H44" s="115">
        <v>5.2815129907802309E-7</v>
      </c>
      <c r="I44" s="115">
        <v>2.4592821885612606E-4</v>
      </c>
      <c r="J44" s="115">
        <v>2.5483976863908535E-4</v>
      </c>
      <c r="K44" s="115">
        <v>3.4486067528012159E-4</v>
      </c>
      <c r="L44" s="115">
        <v>4.5106844548167584E-5</v>
      </c>
      <c r="M44" s="115">
        <v>2.4288493932457814E-2</v>
      </c>
      <c r="N44" s="115">
        <v>9.161280691171388E-7</v>
      </c>
      <c r="O44" s="115">
        <v>2.1818264235172608E-6</v>
      </c>
      <c r="P44" s="115" t="s">
        <v>443</v>
      </c>
      <c r="Q44" s="115" t="s">
        <v>443</v>
      </c>
      <c r="R44" s="115">
        <v>6.8870663559734735E-6</v>
      </c>
      <c r="S44" s="115">
        <v>2.9109911734106749E-4</v>
      </c>
      <c r="T44" s="115">
        <v>8.6766047363197849E-6</v>
      </c>
      <c r="U44" s="115">
        <v>8.9476853707315633E-7</v>
      </c>
      <c r="V44" s="115">
        <v>1.6863229279092794E-4</v>
      </c>
      <c r="W44" s="115" t="s">
        <v>443</v>
      </c>
      <c r="X44" s="115">
        <v>3.1577913990095836E-6</v>
      </c>
      <c r="Y44" s="115">
        <v>4.2065770154159709E-6</v>
      </c>
      <c r="Z44" s="115" t="s">
        <v>348</v>
      </c>
      <c r="AA44" s="115" t="s">
        <v>348</v>
      </c>
      <c r="AB44" s="115">
        <v>7.3643684144255495E-6</v>
      </c>
      <c r="AC44" s="115" t="s">
        <v>443</v>
      </c>
      <c r="AD44" s="115" t="s">
        <v>348</v>
      </c>
      <c r="AE44" s="97"/>
      <c r="AF44" s="122">
        <v>3.8602212543909076</v>
      </c>
      <c r="AG44" s="122" t="s">
        <v>348</v>
      </c>
      <c r="AH44" s="122" t="s">
        <v>348</v>
      </c>
      <c r="AI44" s="122">
        <v>7.6412974998455716E-2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8.2486802323314377E-5</v>
      </c>
      <c r="F47" s="115">
        <v>1.2149621856721246E-5</v>
      </c>
      <c r="G47" s="115">
        <v>3.3654469850360502E-8</v>
      </c>
      <c r="H47" s="115">
        <v>1.7603153632772305E-8</v>
      </c>
      <c r="I47" s="115">
        <v>1.4199187514440157E-5</v>
      </c>
      <c r="J47" s="115">
        <v>9.6906270917733407E-5</v>
      </c>
      <c r="K47" s="115">
        <v>6.8655867799894169E-4</v>
      </c>
      <c r="L47" s="115">
        <v>4.5923303024032538E-6</v>
      </c>
      <c r="M47" s="115">
        <v>4.4262599549939091E-5</v>
      </c>
      <c r="N47" s="115" t="s">
        <v>348</v>
      </c>
      <c r="O47" s="115">
        <v>2.4775205973260967E-6</v>
      </c>
      <c r="P47" s="115" t="s">
        <v>443</v>
      </c>
      <c r="Q47" s="115" t="s">
        <v>443</v>
      </c>
      <c r="R47" s="115">
        <v>3.4735212914155558E-6</v>
      </c>
      <c r="S47" s="115">
        <v>2.2898130237322561E-4</v>
      </c>
      <c r="T47" s="115">
        <v>3.4693283155560914E-6</v>
      </c>
      <c r="U47" s="115">
        <v>2.1034043656475335E-8</v>
      </c>
      <c r="V47" s="115">
        <v>1.1142224430767512E-4</v>
      </c>
      <c r="W47" s="115" t="s">
        <v>443</v>
      </c>
      <c r="X47" s="115">
        <v>5.6454873666016952E-8</v>
      </c>
      <c r="Y47" s="115">
        <v>9.6288112276139574E-8</v>
      </c>
      <c r="Z47" s="115" t="s">
        <v>348</v>
      </c>
      <c r="AA47" s="115" t="s">
        <v>348</v>
      </c>
      <c r="AB47" s="115">
        <v>1.5274298594215653E-7</v>
      </c>
      <c r="AC47" s="115" t="s">
        <v>443</v>
      </c>
      <c r="AD47" s="115" t="s">
        <v>348</v>
      </c>
      <c r="AE47" s="97"/>
      <c r="AF47" s="122">
        <v>8.9804849391321481E-2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3.033033076387625E-2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t="s">
        <v>357</v>
      </c>
      <c r="AF53" s="122" t="s">
        <v>348</v>
      </c>
      <c r="AG53" s="122" t="s">
        <v>348</v>
      </c>
      <c r="AH53" s="122" t="s">
        <v>348</v>
      </c>
      <c r="AI53" s="122" t="s">
        <v>348</v>
      </c>
      <c r="AJ53" s="122" t="s">
        <v>348</v>
      </c>
      <c r="AK53" s="122">
        <v>0.2686020152430203</v>
      </c>
      <c r="AL53" s="75" t="s">
        <v>322</v>
      </c>
    </row>
    <row r="54" spans="1:38" ht="37.5" customHeight="1" thickBot="1" x14ac:dyDescent="0.3">
      <c r="A54" s="72" t="s">
        <v>106</v>
      </c>
      <c r="B54" s="76" t="s">
        <v>172</v>
      </c>
      <c r="C54" s="79" t="s">
        <v>267</v>
      </c>
      <c r="D54" s="81"/>
      <c r="E54" s="115" t="s">
        <v>348</v>
      </c>
      <c r="F54" s="115">
        <v>0.23585755441499998</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32461.39130505918</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1.3858707259259259E-3</v>
      </c>
      <c r="J61" s="115">
        <v>1.385870725925926E-2</v>
      </c>
      <c r="K61" s="115">
        <v>4.6033401481481481E-2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37671.629629629635</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2.555939983360362</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1138854</v>
      </c>
      <c r="AL82" s="75" t="s">
        <v>347</v>
      </c>
    </row>
    <row r="83" spans="1:38" ht="26.25" customHeight="1" thickBot="1" x14ac:dyDescent="0.3">
      <c r="A83" s="72" t="s">
        <v>104</v>
      </c>
      <c r="B83" s="85" t="s">
        <v>202</v>
      </c>
      <c r="C83" s="86" t="s">
        <v>66</v>
      </c>
      <c r="D83" s="74"/>
      <c r="E83" s="115" t="s">
        <v>443</v>
      </c>
      <c r="F83" s="115">
        <v>6.0646133333333346E-4</v>
      </c>
      <c r="G83" s="115" t="s">
        <v>443</v>
      </c>
      <c r="H83" s="115" t="s">
        <v>348</v>
      </c>
      <c r="I83" s="115">
        <v>1.5161533333333337E-4</v>
      </c>
      <c r="J83" s="115">
        <v>1.1371150000000002E-3</v>
      </c>
      <c r="K83" s="115">
        <v>5.3065366666666669E-3</v>
      </c>
      <c r="L83" s="115">
        <v>8.6420740000000004E-6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0.81863450427195117</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1.238933E-2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6.0442784029903322E-3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1138854</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0.23696438</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3.9814165208386888E-3</v>
      </c>
      <c r="F91" s="115">
        <v>1.0562807896181439E-2</v>
      </c>
      <c r="G91" s="115">
        <v>1.7079706807503476E-3</v>
      </c>
      <c r="H91" s="115">
        <v>9.0569530514778875E-3</v>
      </c>
      <c r="I91" s="115">
        <v>6.9532407985082922E-2</v>
      </c>
      <c r="J91" s="115">
        <v>7.9331314418818855E-2</v>
      </c>
      <c r="K91" s="115">
        <v>8.1355223605111548E-2</v>
      </c>
      <c r="L91" s="115">
        <v>2.6516139656736459E-4</v>
      </c>
      <c r="M91" s="115">
        <v>0.12171038494674496</v>
      </c>
      <c r="N91" s="115">
        <v>0.16037139586289981</v>
      </c>
      <c r="O91" s="115">
        <v>1.4259000879480869E-2</v>
      </c>
      <c r="P91" s="115">
        <v>3.1717681742034833E-4</v>
      </c>
      <c r="Q91" s="115">
        <v>2.8559189194508205E-4</v>
      </c>
      <c r="R91" s="115">
        <v>1.2504947235293979E-2</v>
      </c>
      <c r="S91" s="115">
        <v>0.47300064905839823</v>
      </c>
      <c r="T91" s="115">
        <v>2.7207593983189015E-2</v>
      </c>
      <c r="U91" s="115">
        <v>2.2059135986066398E-3</v>
      </c>
      <c r="V91" s="115">
        <v>0.27340874748467214</v>
      </c>
      <c r="W91" s="115">
        <v>2.1823983256573219E-4</v>
      </c>
      <c r="X91" s="115">
        <v>2.4224621414796276E-4</v>
      </c>
      <c r="Y91" s="115">
        <v>9.8207924654579497E-5</v>
      </c>
      <c r="Z91" s="115">
        <v>9.8207924654579497E-5</v>
      </c>
      <c r="AA91" s="115">
        <v>9.8207924654579497E-5</v>
      </c>
      <c r="AB91" s="115">
        <v>5.3686998811170122E-4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0.21837779744391767</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3.2870319932157619E-5</v>
      </c>
      <c r="F99" s="115">
        <v>1.4487987828467378E-3</v>
      </c>
      <c r="G99" s="115" t="s">
        <v>348</v>
      </c>
      <c r="H99" s="115">
        <v>1.1523257801667897E-3</v>
      </c>
      <c r="I99" s="115">
        <v>2.6495886680684435E-5</v>
      </c>
      <c r="J99" s="115">
        <v>4.0713191728856575E-5</v>
      </c>
      <c r="K99" s="115">
        <v>8.9181277120352489E-5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6.4624113855327889E-2</v>
      </c>
      <c r="AL99" s="75" t="s">
        <v>351</v>
      </c>
    </row>
    <row r="100" spans="1:38" ht="26.25" customHeight="1" thickBot="1" x14ac:dyDescent="0.3">
      <c r="A100" s="72" t="s">
        <v>108</v>
      </c>
      <c r="B100" s="72" t="s">
        <v>211</v>
      </c>
      <c r="C100" s="73" t="s">
        <v>376</v>
      </c>
      <c r="D100" s="88"/>
      <c r="E100" s="115">
        <v>7.565505011132284E-5</v>
      </c>
      <c r="F100" s="115">
        <v>1.8404937028176352E-3</v>
      </c>
      <c r="G100" s="115" t="s">
        <v>348</v>
      </c>
      <c r="H100" s="115">
        <v>1.5033635205686105E-3</v>
      </c>
      <c r="I100" s="115">
        <v>3.6059312486709111E-5</v>
      </c>
      <c r="J100" s="115">
        <v>5.4099808009345052E-5</v>
      </c>
      <c r="K100" s="115">
        <v>1.1820766115889046E-4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0.20081125956089033</v>
      </c>
      <c r="AL100" s="75" t="s">
        <v>351</v>
      </c>
    </row>
    <row r="101" spans="1:38" ht="26.25" customHeight="1" thickBot="1" x14ac:dyDescent="0.3">
      <c r="A101" s="72" t="s">
        <v>108</v>
      </c>
      <c r="B101" s="72" t="s">
        <v>213</v>
      </c>
      <c r="C101" s="73" t="s">
        <v>253</v>
      </c>
      <c r="D101" s="88"/>
      <c r="E101" s="115">
        <v>4.7066250121649969E-7</v>
      </c>
      <c r="F101" s="115">
        <v>5.8911362810733438E-6</v>
      </c>
      <c r="G101" s="115" t="s">
        <v>348</v>
      </c>
      <c r="H101" s="115">
        <v>1.7333063874506377E-5</v>
      </c>
      <c r="I101" s="115">
        <v>5.154099687375295E-7</v>
      </c>
      <c r="J101" s="115">
        <v>1.5462299062125883E-6</v>
      </c>
      <c r="K101" s="115">
        <v>3.6078697811627072E-6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2.5770498436876475E-2</v>
      </c>
      <c r="AL101" s="75" t="s">
        <v>351</v>
      </c>
    </row>
    <row r="102" spans="1:38" ht="26.25" customHeight="1" thickBot="1" x14ac:dyDescent="0.3">
      <c r="A102" s="72" t="s">
        <v>108</v>
      </c>
      <c r="B102" s="72" t="s">
        <v>214</v>
      </c>
      <c r="C102" s="73" t="s">
        <v>377</v>
      </c>
      <c r="D102" s="88"/>
      <c r="E102" s="115">
        <v>8.0495012453289719E-8</v>
      </c>
      <c r="F102" s="115">
        <v>2.6685724623662219E-6</v>
      </c>
      <c r="G102" s="115" t="s">
        <v>348</v>
      </c>
      <c r="H102" s="115">
        <v>7.6281885568341391E-6</v>
      </c>
      <c r="I102" s="115">
        <v>2.1909978535993504E-8</v>
      </c>
      <c r="J102" s="115">
        <v>4.9665781088900036E-7</v>
      </c>
      <c r="K102" s="115">
        <v>3.5741971738863635E-6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3.498241809147885E-3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8.7746911501660984E-7</v>
      </c>
      <c r="F104" s="115">
        <v>1.0981125794933705E-5</v>
      </c>
      <c r="G104" s="115" t="s">
        <v>348</v>
      </c>
      <c r="H104" s="115">
        <v>1.8226314995528957E-5</v>
      </c>
      <c r="I104" s="115">
        <v>3.767836012625664E-7</v>
      </c>
      <c r="J104" s="115">
        <v>1.1303508037876991E-6</v>
      </c>
      <c r="K104" s="115">
        <v>2.6374852088379645E-6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1.8839180063128319E-2</v>
      </c>
      <c r="AL104" s="75" t="s">
        <v>351</v>
      </c>
    </row>
    <row r="105" spans="1:38" ht="26.25" customHeight="1" thickBot="1" x14ac:dyDescent="0.3">
      <c r="A105" s="72" t="s">
        <v>108</v>
      </c>
      <c r="B105" s="72" t="s">
        <v>307</v>
      </c>
      <c r="C105" s="73" t="s">
        <v>256</v>
      </c>
      <c r="D105" s="88"/>
      <c r="E105" s="115">
        <v>1.9087820545529586E-5</v>
      </c>
      <c r="F105" s="115">
        <v>2.4096405103776183E-4</v>
      </c>
      <c r="G105" s="115" t="s">
        <v>348</v>
      </c>
      <c r="H105" s="115">
        <v>4.8670265906354391E-4</v>
      </c>
      <c r="I105" s="115">
        <v>5.6008404984153189E-6</v>
      </c>
      <c r="J105" s="115">
        <v>8.8013207832240712E-6</v>
      </c>
      <c r="K105" s="115">
        <v>1.9202881708852519E-5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4.0006003560109415E-2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1.1679948818543884E-6</v>
      </c>
      <c r="F107" s="115">
        <v>2.8769892168534673E-5</v>
      </c>
      <c r="G107" s="115" t="s">
        <v>348</v>
      </c>
      <c r="H107" s="115">
        <v>4.6580139899932125E-5</v>
      </c>
      <c r="I107" s="115">
        <v>5.2308894851881229E-7</v>
      </c>
      <c r="J107" s="115">
        <v>6.974519313584163E-6</v>
      </c>
      <c r="K107" s="115">
        <v>3.3128966739524776E-5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0.17436298283960408</v>
      </c>
      <c r="AL107" s="75" t="s">
        <v>351</v>
      </c>
    </row>
    <row r="108" spans="1:38" ht="26.25" customHeight="1" thickBot="1" x14ac:dyDescent="0.3">
      <c r="A108" s="72" t="s">
        <v>108</v>
      </c>
      <c r="B108" s="72" t="s">
        <v>309</v>
      </c>
      <c r="C108" s="73" t="s">
        <v>379</v>
      </c>
      <c r="D108" s="88"/>
      <c r="E108" s="115">
        <v>2.1227744976896432E-6</v>
      </c>
      <c r="F108" s="115">
        <v>4.5915370660529562E-5</v>
      </c>
      <c r="G108" s="115" t="s">
        <v>348</v>
      </c>
      <c r="H108" s="115">
        <v>4.3995532177305094E-5</v>
      </c>
      <c r="I108" s="115">
        <v>8.5028464186165857E-7</v>
      </c>
      <c r="J108" s="115">
        <v>8.5028464186165847E-6</v>
      </c>
      <c r="K108" s="115">
        <v>1.7005692837233169E-5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0.42514232093082927</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2.0443463132557151E-7</v>
      </c>
      <c r="F110" s="115">
        <v>1.7731606889597211E-5</v>
      </c>
      <c r="G110" s="115" t="s">
        <v>348</v>
      </c>
      <c r="H110" s="115">
        <v>6.0727634999738164E-6</v>
      </c>
      <c r="I110" s="115">
        <v>8.067115153811338E-7</v>
      </c>
      <c r="J110" s="115">
        <v>6.0270974549235519E-6</v>
      </c>
      <c r="K110" s="115">
        <v>6.4142362208357183E-6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5.1342741063852719E-2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1.1778472383956594E-3</v>
      </c>
      <c r="F112" s="115" t="s">
        <v>443</v>
      </c>
      <c r="G112" s="115" t="s">
        <v>348</v>
      </c>
      <c r="H112" s="115">
        <v>2.5029253815907768E-3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29446.180959891488</v>
      </c>
      <c r="AL112" s="75" t="s">
        <v>433</v>
      </c>
    </row>
    <row r="113" spans="1:38" ht="26.25" customHeight="1" thickBot="1" x14ac:dyDescent="0.3">
      <c r="A113" s="72" t="s">
        <v>118</v>
      </c>
      <c r="B113" s="89" t="s">
        <v>230</v>
      </c>
      <c r="C113" s="90" t="s">
        <v>124</v>
      </c>
      <c r="D113" s="74"/>
      <c r="E113" s="115">
        <v>7.8192523487749565E-4</v>
      </c>
      <c r="F113" s="115" t="s">
        <v>443</v>
      </c>
      <c r="G113" s="115" t="s">
        <v>348</v>
      </c>
      <c r="H113" s="115">
        <v>1.9284436765079685E-3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8421.3873711473789</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2.0033309300457711E-3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11126.743500790011</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2.21852818102018E-5</v>
      </c>
      <c r="J119" s="115">
        <v>3.9615879201534689E-4</v>
      </c>
      <c r="K119" s="115">
        <v>3.9615879201534689E-4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300.33498731736563</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2.5828808909293444E-4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300.33498731736563</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4.5285600000000001E-3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18.869</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4.6620749999999999E-3</v>
      </c>
      <c r="F133" s="115">
        <v>7.3462999999999998E-5</v>
      </c>
      <c r="G133" s="115">
        <v>6.3856300000000009E-4</v>
      </c>
      <c r="H133" s="115" t="s">
        <v>348</v>
      </c>
      <c r="I133" s="115">
        <v>1.9608970000000003E-4</v>
      </c>
      <c r="J133" s="115">
        <v>1.9608970000000003E-4</v>
      </c>
      <c r="K133" s="115">
        <v>2.1790256000000003E-4</v>
      </c>
      <c r="L133" s="115" t="s">
        <v>443</v>
      </c>
      <c r="M133" s="115">
        <v>7.9114000000000007E-4</v>
      </c>
      <c r="N133" s="115">
        <v>1.6969953000000001E-4</v>
      </c>
      <c r="O133" s="115">
        <v>2.8424530000000004E-5</v>
      </c>
      <c r="P133" s="115">
        <v>8.4199900000000005E-3</v>
      </c>
      <c r="Q133" s="115">
        <v>7.6910110000000001E-5</v>
      </c>
      <c r="R133" s="115">
        <v>7.6627560000000009E-5</v>
      </c>
      <c r="S133" s="115">
        <v>7.0241929999999991E-5</v>
      </c>
      <c r="T133" s="115">
        <v>9.7931829999999998E-5</v>
      </c>
      <c r="U133" s="115">
        <v>1.1177678000000002E-4</v>
      </c>
      <c r="V133" s="115">
        <v>9.048381200000001E-4</v>
      </c>
      <c r="W133" s="115">
        <v>1.5257700000000001E-4</v>
      </c>
      <c r="X133" s="115">
        <v>7.4593199999999996E-8</v>
      </c>
      <c r="Y133" s="115">
        <v>4.0743710000000004E-8</v>
      </c>
      <c r="Z133" s="115">
        <v>3.6392440000000001E-8</v>
      </c>
      <c r="AA133" s="115">
        <v>3.950049E-8</v>
      </c>
      <c r="AB133" s="115">
        <v>1.9122984000000003E-7</v>
      </c>
      <c r="AC133" s="115">
        <v>8.4765000000000003E-4</v>
      </c>
      <c r="AD133" s="115">
        <v>2.3169100000000001E-3</v>
      </c>
      <c r="AE133" s="97"/>
      <c r="AF133" s="122" t="s">
        <v>348</v>
      </c>
      <c r="AG133" s="122" t="s">
        <v>348</v>
      </c>
      <c r="AH133" s="122" t="s">
        <v>348</v>
      </c>
      <c r="AI133" s="122" t="s">
        <v>348</v>
      </c>
      <c r="AJ133" s="122" t="s">
        <v>348</v>
      </c>
      <c r="AK133" s="122">
        <v>5651</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2.1319657350000001E-3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142131049</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4.2826839999999998E-2</v>
      </c>
      <c r="J139" s="115">
        <v>4.2826839999999998E-2</v>
      </c>
      <c r="K139" s="115">
        <v>4.2826839999999998E-2</v>
      </c>
      <c r="L139" s="115" t="s">
        <v>443</v>
      </c>
      <c r="M139" s="115" t="s">
        <v>443</v>
      </c>
      <c r="N139" s="115">
        <v>1.2437E-4</v>
      </c>
      <c r="O139" s="115">
        <v>2.4886E-4</v>
      </c>
      <c r="P139" s="115">
        <v>2.4886E-4</v>
      </c>
      <c r="Q139" s="115">
        <v>3.9573000000000001E-4</v>
      </c>
      <c r="R139" s="115">
        <v>3.7610000000000003E-4</v>
      </c>
      <c r="S139" s="115">
        <v>8.7668999999999996E-4</v>
      </c>
      <c r="T139" s="115" t="s">
        <v>443</v>
      </c>
      <c r="U139" s="115" t="s">
        <v>443</v>
      </c>
      <c r="V139" s="115" t="s">
        <v>443</v>
      </c>
      <c r="W139" s="115">
        <v>0.42397999999999997</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1118</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6.2387234050812603</v>
      </c>
      <c r="F141" s="116">
        <f t="shared" ref="F141:AD141" si="0">SUM(F14:F140)</f>
        <v>5.5554800256272232</v>
      </c>
      <c r="G141" s="116">
        <f t="shared" si="0"/>
        <v>0.75076081968184871</v>
      </c>
      <c r="H141" s="116">
        <f t="shared" si="0"/>
        <v>5.9868565455181384E-2</v>
      </c>
      <c r="I141" s="116">
        <f t="shared" si="0"/>
        <v>0.53775104707737842</v>
      </c>
      <c r="J141" s="116">
        <f t="shared" si="0"/>
        <v>0.64649713263407294</v>
      </c>
      <c r="K141" s="116">
        <f t="shared" si="0"/>
        <v>0.82563274497679684</v>
      </c>
      <c r="L141" s="116">
        <f t="shared" si="0"/>
        <v>0.15655611955234799</v>
      </c>
      <c r="M141" s="116">
        <f t="shared" si="0"/>
        <v>6.765256291322352</v>
      </c>
      <c r="N141" s="116">
        <f t="shared" si="0"/>
        <v>0.83519282651181226</v>
      </c>
      <c r="O141" s="116">
        <f t="shared" si="0"/>
        <v>1.9704206552141942E-2</v>
      </c>
      <c r="P141" s="116">
        <f t="shared" si="0"/>
        <v>3.434643447774581E-2</v>
      </c>
      <c r="Q141" s="116">
        <f t="shared" si="0"/>
        <v>2.3838881811178155E-2</v>
      </c>
      <c r="R141" s="116">
        <f>SUM(R14:R140)</f>
        <v>0.23029184414946011</v>
      </c>
      <c r="S141" s="116">
        <f t="shared" si="0"/>
        <v>4.3362306255588976</v>
      </c>
      <c r="T141" s="116">
        <f t="shared" si="0"/>
        <v>0.30233984262621105</v>
      </c>
      <c r="U141" s="116">
        <f t="shared" si="0"/>
        <v>1.3206622672314865E-2</v>
      </c>
      <c r="V141" s="116">
        <f t="shared" si="0"/>
        <v>1.7567342826585095</v>
      </c>
      <c r="W141" s="116">
        <f t="shared" si="0"/>
        <v>0.73797877254853628</v>
      </c>
      <c r="X141" s="116">
        <f t="shared" si="0"/>
        <v>4.8166055815959653E-2</v>
      </c>
      <c r="Y141" s="116">
        <f t="shared" si="0"/>
        <v>7.0759927267819558E-2</v>
      </c>
      <c r="Z141" s="116">
        <f t="shared" si="0"/>
        <v>3.0808270422959035E-2</v>
      </c>
      <c r="AA141" s="116">
        <f t="shared" si="0"/>
        <v>2.6558230853723139E-2</v>
      </c>
      <c r="AB141" s="116">
        <f t="shared" si="0"/>
        <v>0.17629228938559932</v>
      </c>
      <c r="AC141" s="116">
        <f t="shared" si="0"/>
        <v>2.2296996630680552E-2</v>
      </c>
      <c r="AD141" s="116">
        <f t="shared" si="0"/>
        <v>2.6662141193732475E-2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2.0086137744540782</v>
      </c>
      <c r="F143" s="115">
        <v>0.27010451073420416</v>
      </c>
      <c r="G143" s="115">
        <v>2.9993379354450759E-3</v>
      </c>
      <c r="H143" s="115">
        <v>2.0800273295230202E-2</v>
      </c>
      <c r="I143" s="115">
        <v>7.5676703682351465E-2</v>
      </c>
      <c r="J143" s="115">
        <v>7.5676703682351465E-2</v>
      </c>
      <c r="K143" s="115">
        <v>7.5676703682351465E-2</v>
      </c>
      <c r="L143" s="115">
        <v>6.3329580138822963E-2</v>
      </c>
      <c r="M143" s="115">
        <v>2.063013006988466</v>
      </c>
      <c r="N143" s="115">
        <v>1.6447738758215851E-4</v>
      </c>
      <c r="O143" s="115">
        <v>1.8554729560798078E-5</v>
      </c>
      <c r="P143" s="115">
        <v>1.3083667076376499E-3</v>
      </c>
      <c r="Q143" s="115">
        <v>3.1841982115140606E-5</v>
      </c>
      <c r="R143" s="115">
        <v>1.6952128945474797E-3</v>
      </c>
      <c r="S143" s="115">
        <v>1.1512908777496108E-3</v>
      </c>
      <c r="T143" s="115">
        <v>1.5323107334002579E-4</v>
      </c>
      <c r="U143" s="115">
        <v>2.6574505108685022E-5</v>
      </c>
      <c r="V143" s="115">
        <v>4.6253866093696359E-3</v>
      </c>
      <c r="W143" s="115">
        <v>8.7568300000000002E-2</v>
      </c>
      <c r="X143" s="115">
        <v>3.7998485093999998E-3</v>
      </c>
      <c r="Y143" s="115">
        <v>4.2623309165999998E-3</v>
      </c>
      <c r="Z143" s="115">
        <v>3.3281461117000001E-3</v>
      </c>
      <c r="AA143" s="115">
        <v>3.5948027598000001E-3</v>
      </c>
      <c r="AB143" s="115">
        <v>1.4985128297500001E-2</v>
      </c>
      <c r="AC143" s="115">
        <v>8.7568499999999993E-5</v>
      </c>
      <c r="AD143" s="115">
        <v>1.75207E-5</v>
      </c>
      <c r="AE143" s="97"/>
      <c r="AF143" s="115">
        <v>8706.1158776730008</v>
      </c>
      <c r="AG143" s="115" t="s">
        <v>348</v>
      </c>
      <c r="AH143" s="115">
        <v>0.66816157180000002</v>
      </c>
      <c r="AI143" s="115">
        <v>387.42617306879998</v>
      </c>
      <c r="AJ143" s="115">
        <v>0.42164651749999998</v>
      </c>
      <c r="AK143" s="115" t="s">
        <v>348</v>
      </c>
      <c r="AL143" s="14" t="s">
        <v>9</v>
      </c>
    </row>
    <row r="144" spans="1:38" ht="26.25" customHeight="1" thickBot="1" x14ac:dyDescent="0.3">
      <c r="A144" s="13"/>
      <c r="B144" s="14" t="s">
        <v>390</v>
      </c>
      <c r="C144" s="15" t="s">
        <v>391</v>
      </c>
      <c r="D144" s="16" t="s">
        <v>1</v>
      </c>
      <c r="E144" s="115">
        <v>0.4897306642843724</v>
      </c>
      <c r="F144" s="115">
        <v>4.4599473150792976E-2</v>
      </c>
      <c r="G144" s="115">
        <v>6.2672459478261969E-4</v>
      </c>
      <c r="H144" s="115">
        <v>6.0697105901168561E-4</v>
      </c>
      <c r="I144" s="115">
        <v>2.5671695234174341E-2</v>
      </c>
      <c r="J144" s="115">
        <v>2.5671695234174341E-2</v>
      </c>
      <c r="K144" s="115">
        <v>2.5671695234174341E-2</v>
      </c>
      <c r="L144" s="115">
        <v>2.1340717816371105E-2</v>
      </c>
      <c r="M144" s="115">
        <v>0.25061417766221178</v>
      </c>
      <c r="N144" s="115">
        <v>2.0543703301433323E-5</v>
      </c>
      <c r="O144" s="115">
        <v>2.0829174784571967E-6</v>
      </c>
      <c r="P144" s="115">
        <v>2.1186826886838034E-4</v>
      </c>
      <c r="Q144" s="115">
        <v>4.0944670861297364E-6</v>
      </c>
      <c r="R144" s="115">
        <v>3.3432707113037263E-4</v>
      </c>
      <c r="S144" s="115">
        <v>2.243922721905277E-4</v>
      </c>
      <c r="T144" s="115">
        <v>9.4021879755986851E-6</v>
      </c>
      <c r="U144" s="115">
        <v>4.023099215345076E-6</v>
      </c>
      <c r="V144" s="115">
        <v>7.2201682263857349E-4</v>
      </c>
      <c r="W144" s="115">
        <v>1.9105E-2</v>
      </c>
      <c r="X144" s="115">
        <v>6.5616279099999994E-4</v>
      </c>
      <c r="Y144" s="115">
        <v>7.3550527540000002E-4</v>
      </c>
      <c r="Z144" s="115">
        <v>5.7681753140000004E-4</v>
      </c>
      <c r="AA144" s="115">
        <v>6.1159407570000001E-4</v>
      </c>
      <c r="AB144" s="115">
        <v>2.5800796735000004E-3</v>
      </c>
      <c r="AC144" s="115">
        <v>1.91048E-5</v>
      </c>
      <c r="AD144" s="115">
        <v>3.8326000000000004E-6</v>
      </c>
      <c r="AE144" s="97"/>
      <c r="AF144" s="115">
        <v>1605.6811257492</v>
      </c>
      <c r="AG144" s="115" t="s">
        <v>348</v>
      </c>
      <c r="AH144" s="115" t="s">
        <v>443</v>
      </c>
      <c r="AI144" s="115">
        <v>71.450201176899995</v>
      </c>
      <c r="AJ144" s="115" t="s">
        <v>348</v>
      </c>
      <c r="AK144" s="115" t="s">
        <v>348</v>
      </c>
      <c r="AL144" s="14" t="s">
        <v>9</v>
      </c>
    </row>
    <row r="145" spans="1:38" ht="26.25" customHeight="1" thickBot="1" x14ac:dyDescent="0.3">
      <c r="A145" s="13"/>
      <c r="B145" s="14" t="s">
        <v>392</v>
      </c>
      <c r="C145" s="15" t="s">
        <v>393</v>
      </c>
      <c r="D145" s="16" t="s">
        <v>1</v>
      </c>
      <c r="E145" s="115">
        <v>1.2792935071289762</v>
      </c>
      <c r="F145" s="115">
        <v>4.2936302701828674E-2</v>
      </c>
      <c r="G145" s="115">
        <v>8.1840541932906466E-4</v>
      </c>
      <c r="H145" s="115">
        <v>9.2151516611489563E-4</v>
      </c>
      <c r="I145" s="115">
        <v>2.0613110766574728E-2</v>
      </c>
      <c r="J145" s="115">
        <v>2.0613110766574728E-2</v>
      </c>
      <c r="K145" s="115">
        <v>2.0613110766574728E-2</v>
      </c>
      <c r="L145" s="115">
        <v>1.4226519752969137E-2</v>
      </c>
      <c r="M145" s="115">
        <v>0.34061348649221784</v>
      </c>
      <c r="N145" s="115">
        <v>2.5576123947839487E-5</v>
      </c>
      <c r="O145" s="115">
        <v>2.5576408238223854E-6</v>
      </c>
      <c r="P145" s="115">
        <v>2.7110104325066172E-4</v>
      </c>
      <c r="Q145" s="115">
        <v>5.1152105750486812E-6</v>
      </c>
      <c r="R145" s="115">
        <v>4.3477925294068889E-4</v>
      </c>
      <c r="S145" s="115">
        <v>2.9155804763066767E-4</v>
      </c>
      <c r="T145" s="115">
        <v>1.0231629384230879E-5</v>
      </c>
      <c r="U145" s="115">
        <v>5.1151395024525925E-6</v>
      </c>
      <c r="V145" s="115">
        <v>9.2072297826358376E-4</v>
      </c>
      <c r="W145" s="115">
        <v>7.5665000000000003E-3</v>
      </c>
      <c r="X145" s="115">
        <v>1.3629009140000002E-4</v>
      </c>
      <c r="Y145" s="115">
        <v>8.2531222039999993E-4</v>
      </c>
      <c r="Z145" s="115">
        <v>9.2222961900000002E-4</v>
      </c>
      <c r="AA145" s="115">
        <v>2.1200680910000001E-4</v>
      </c>
      <c r="AB145" s="115">
        <v>2.0958387398999998E-3</v>
      </c>
      <c r="AC145" s="115">
        <v>5.7317999999999999E-6</v>
      </c>
      <c r="AD145" s="115">
        <v>1.1626000000000001E-6</v>
      </c>
      <c r="AE145" s="97"/>
      <c r="AF145" s="115">
        <v>2078.0649778521001</v>
      </c>
      <c r="AG145" s="115" t="s">
        <v>348</v>
      </c>
      <c r="AH145" s="115">
        <v>0</v>
      </c>
      <c r="AI145" s="115">
        <v>92.442986119699995</v>
      </c>
      <c r="AJ145" s="115">
        <v>0</v>
      </c>
      <c r="AK145" s="115" t="s">
        <v>348</v>
      </c>
      <c r="AL145" s="14" t="s">
        <v>9</v>
      </c>
    </row>
    <row r="146" spans="1:38" ht="26.25" customHeight="1" thickBot="1" x14ac:dyDescent="0.3">
      <c r="A146" s="13"/>
      <c r="B146" s="14" t="s">
        <v>394</v>
      </c>
      <c r="C146" s="15" t="s">
        <v>395</v>
      </c>
      <c r="D146" s="16" t="s">
        <v>1</v>
      </c>
      <c r="E146" s="115">
        <v>7.4951294453032688E-3</v>
      </c>
      <c r="F146" s="115">
        <v>6.0714134008285375E-2</v>
      </c>
      <c r="G146" s="115">
        <v>1.3616421219501483E-5</v>
      </c>
      <c r="H146" s="115">
        <v>7.1170744189064713E-5</v>
      </c>
      <c r="I146" s="115">
        <v>7.3883465396182963E-4</v>
      </c>
      <c r="J146" s="115">
        <v>7.3883465396182963E-4</v>
      </c>
      <c r="K146" s="115">
        <v>7.3883465396182963E-4</v>
      </c>
      <c r="L146" s="115">
        <v>1.3421511537230023E-4</v>
      </c>
      <c r="M146" s="115">
        <v>0.25488261748928992</v>
      </c>
      <c r="N146" s="115">
        <v>2.9149047421051239E-6</v>
      </c>
      <c r="O146" s="115">
        <v>3.6661101518077731E-5</v>
      </c>
      <c r="P146" s="115">
        <v>1.4411540706771644E-5</v>
      </c>
      <c r="Q146" s="115">
        <v>4.9694967954384985E-7</v>
      </c>
      <c r="R146" s="115">
        <v>1.6340352950922152E-4</v>
      </c>
      <c r="S146" s="115">
        <v>6.205828312577895E-3</v>
      </c>
      <c r="T146" s="115">
        <v>2.5787954781167751E-4</v>
      </c>
      <c r="U146" s="115">
        <v>3.6501760282412318E-5</v>
      </c>
      <c r="V146" s="115">
        <v>3.641435679578369E-3</v>
      </c>
      <c r="W146" s="115">
        <v>5.5980000000000005E-4</v>
      </c>
      <c r="X146" s="115">
        <v>1.0559556600000001E-5</v>
      </c>
      <c r="Y146" s="115">
        <v>1.3173107700000001E-5</v>
      </c>
      <c r="Z146" s="115">
        <v>8.2372142000000012E-6</v>
      </c>
      <c r="AA146" s="115">
        <v>1.4562562500000001E-5</v>
      </c>
      <c r="AB146" s="115">
        <v>4.6532441000000007E-5</v>
      </c>
      <c r="AC146" s="115">
        <v>5.595E-7</v>
      </c>
      <c r="AD146" s="115">
        <v>2.0779999999999999E-7</v>
      </c>
      <c r="AE146" s="97"/>
      <c r="AF146" s="115">
        <v>67.848927834700007</v>
      </c>
      <c r="AG146" s="115" t="s">
        <v>348</v>
      </c>
      <c r="AH146" s="115" t="s">
        <v>443</v>
      </c>
      <c r="AI146" s="115">
        <v>3.0676772631000002</v>
      </c>
      <c r="AJ146" s="115" t="s">
        <v>348</v>
      </c>
      <c r="AK146" s="115" t="s">
        <v>348</v>
      </c>
      <c r="AL146" s="14" t="s">
        <v>9</v>
      </c>
    </row>
    <row r="147" spans="1:38" ht="26.25" customHeight="1" thickBot="1" x14ac:dyDescent="0.3">
      <c r="A147" s="13"/>
      <c r="B147" s="14" t="s">
        <v>396</v>
      </c>
      <c r="C147" s="15" t="s">
        <v>397</v>
      </c>
      <c r="D147" s="16" t="s">
        <v>1</v>
      </c>
      <c r="E147" s="115" t="s">
        <v>348</v>
      </c>
      <c r="F147" s="115">
        <v>0.19728086513325607</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8.7569161290000004</v>
      </c>
      <c r="AG147" s="115" t="s">
        <v>348</v>
      </c>
      <c r="AH147" s="115" t="s">
        <v>348</v>
      </c>
      <c r="AI147" s="115">
        <v>0.39592950640000002</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5.191128544689682E-2</v>
      </c>
      <c r="J148" s="115">
        <v>0.1049258569961382</v>
      </c>
      <c r="K148" s="115">
        <v>0.12879540641725745</v>
      </c>
      <c r="L148" s="115">
        <v>1.0472515581314184E-2</v>
      </c>
      <c r="M148" s="115" t="s">
        <v>348</v>
      </c>
      <c r="N148" s="115">
        <v>0.45165805233875544</v>
      </c>
      <c r="O148" s="115">
        <v>1.8931817066884032E-3</v>
      </c>
      <c r="P148" s="115" t="s">
        <v>443</v>
      </c>
      <c r="Q148" s="115">
        <v>5.1242032217182756E-3</v>
      </c>
      <c r="R148" s="115">
        <v>0.16948087800703718</v>
      </c>
      <c r="S148" s="115">
        <v>3.7286342334006326</v>
      </c>
      <c r="T148" s="115">
        <v>2.5467832561382159E-2</v>
      </c>
      <c r="U148" s="115">
        <v>2.5759081283451492E-3</v>
      </c>
      <c r="V148" s="115">
        <v>1.0478323605876383</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3233.2884620188697</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1.5917007760621733E-2</v>
      </c>
      <c r="J149" s="115">
        <v>2.9475940297447652E-2</v>
      </c>
      <c r="K149" s="115">
        <v>5.8951880594895319E-2</v>
      </c>
      <c r="L149" s="115">
        <v>6.2488993430589068E-4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3233.2884620188697</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6.2387234050812603</v>
      </c>
      <c r="F152" s="120">
        <f t="shared" ref="F152:AD152" si="1">F141 + F151 + IF(AND(OR($B$4="AT",$B$4="BE",$B$4="CH",$B$4="GB",$B$4="IE",$B$4="LT",$B$4="LU",$B$4="NL"),SUM(F143:F149)&gt;0),SUM(F143:F149)-SUM(F27:F33),0)</f>
        <v>5.5554800256272232</v>
      </c>
      <c r="G152" s="120">
        <f t="shared" si="1"/>
        <v>0.75076081968184871</v>
      </c>
      <c r="H152" s="120">
        <f t="shared" si="1"/>
        <v>5.9868565455181384E-2</v>
      </c>
      <c r="I152" s="120">
        <f t="shared" si="1"/>
        <v>0.53775104707737842</v>
      </c>
      <c r="J152" s="120">
        <f t="shared" si="1"/>
        <v>0.64649713263407294</v>
      </c>
      <c r="K152" s="120">
        <f t="shared" si="1"/>
        <v>0.82563274497679684</v>
      </c>
      <c r="L152" s="120">
        <f t="shared" si="1"/>
        <v>0.15655611955234799</v>
      </c>
      <c r="M152" s="120">
        <f t="shared" si="1"/>
        <v>6.765256291322352</v>
      </c>
      <c r="N152" s="120">
        <f t="shared" si="1"/>
        <v>0.83519282651181226</v>
      </c>
      <c r="O152" s="120">
        <f t="shared" si="1"/>
        <v>1.9704206552141942E-2</v>
      </c>
      <c r="P152" s="120">
        <f t="shared" si="1"/>
        <v>3.434643447774581E-2</v>
      </c>
      <c r="Q152" s="120">
        <f t="shared" si="1"/>
        <v>2.3838881811178155E-2</v>
      </c>
      <c r="R152" s="120">
        <f t="shared" si="1"/>
        <v>0.23029184414946011</v>
      </c>
      <c r="S152" s="120">
        <f t="shared" si="1"/>
        <v>4.3362306255588976</v>
      </c>
      <c r="T152" s="120">
        <f t="shared" si="1"/>
        <v>0.30233984262621105</v>
      </c>
      <c r="U152" s="120">
        <f t="shared" si="1"/>
        <v>1.3206622672314865E-2</v>
      </c>
      <c r="V152" s="120">
        <f t="shared" si="1"/>
        <v>1.7567342826585095</v>
      </c>
      <c r="W152" s="120">
        <f t="shared" si="1"/>
        <v>0.73797877254853628</v>
      </c>
      <c r="X152" s="120">
        <f t="shared" si="1"/>
        <v>4.8166055815959653E-2</v>
      </c>
      <c r="Y152" s="120">
        <f t="shared" si="1"/>
        <v>7.0759927267819558E-2</v>
      </c>
      <c r="Z152" s="120">
        <f t="shared" si="1"/>
        <v>3.0808270422959035E-2</v>
      </c>
      <c r="AA152" s="120">
        <f t="shared" si="1"/>
        <v>2.6558230853723139E-2</v>
      </c>
      <c r="AB152" s="120">
        <f t="shared" si="1"/>
        <v>0.17629228938559932</v>
      </c>
      <c r="AC152" s="120">
        <f t="shared" si="1"/>
        <v>2.2296996630680552E-2</v>
      </c>
      <c r="AD152" s="120">
        <f t="shared" si="1"/>
        <v>2.6662141193732475E-2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6.2387234050812603</v>
      </c>
      <c r="F154" s="120">
        <f>F141 + F153 - IF(OR($B$6=2005,$B$6&gt;=2020),SUM(F99:F122),0) + IF(AND(OR($B$4="AT",$B$4="BE",$B$4="CH",$B$4="GB",$B$4="IE",$B$4="LT",$B$4="LU",$B$4="NL"),SUM(F143:F149)&gt;0),SUM(F143:F149)-SUM(F27:F33),0)</f>
        <v>5.5554800256272232</v>
      </c>
      <c r="G154" s="120">
        <f>G141 + G153 + IF(AND(OR($B$4="AT",$B$4="BE",$B$4="CH",$B$4="GB",$B$4="IE",$B$4="LT",$B$4="LU",$B$4="NL"),SUM(G143:G149)&gt;0),SUM(G143:G149)-SUM(G27:G33),0)</f>
        <v>0.75076081968184871</v>
      </c>
      <c r="H154" s="120">
        <f t="shared" ref="H154:AD154" si="2">H141 + H153 + IF(AND(OR($B$4="AT",$B$4="BE",$B$4="CH",$B$4="GB",$B$4="IE",$B$4="LT",$B$4="LU",$B$4="NL"),SUM(H143:H149)&gt;0),SUM(H143:H149)-SUM(H27:H33),0)</f>
        <v>5.9868565455181384E-2</v>
      </c>
      <c r="I154" s="120">
        <f t="shared" si="2"/>
        <v>0.53775104707737842</v>
      </c>
      <c r="J154" s="120">
        <f t="shared" si="2"/>
        <v>0.64649713263407294</v>
      </c>
      <c r="K154" s="120">
        <f t="shared" si="2"/>
        <v>0.82563274497679684</v>
      </c>
      <c r="L154" s="120">
        <f t="shared" si="2"/>
        <v>0.15655611955234799</v>
      </c>
      <c r="M154" s="120">
        <f t="shared" si="2"/>
        <v>6.765256291322352</v>
      </c>
      <c r="N154" s="120">
        <f t="shared" si="2"/>
        <v>0.83519282651181226</v>
      </c>
      <c r="O154" s="120">
        <f t="shared" si="2"/>
        <v>1.9704206552141942E-2</v>
      </c>
      <c r="P154" s="120">
        <f t="shared" si="2"/>
        <v>3.434643447774581E-2</v>
      </c>
      <c r="Q154" s="120">
        <f t="shared" si="2"/>
        <v>2.3838881811178155E-2</v>
      </c>
      <c r="R154" s="120">
        <f t="shared" si="2"/>
        <v>0.23029184414946011</v>
      </c>
      <c r="S154" s="120">
        <f t="shared" si="2"/>
        <v>4.3362306255588976</v>
      </c>
      <c r="T154" s="120">
        <f t="shared" si="2"/>
        <v>0.30233984262621105</v>
      </c>
      <c r="U154" s="120">
        <f t="shared" si="2"/>
        <v>1.3206622672314865E-2</v>
      </c>
      <c r="V154" s="120">
        <f t="shared" si="2"/>
        <v>1.7567342826585095</v>
      </c>
      <c r="W154" s="120">
        <f t="shared" si="2"/>
        <v>0.73797877254853628</v>
      </c>
      <c r="X154" s="120">
        <f t="shared" si="2"/>
        <v>4.8166055815959653E-2</v>
      </c>
      <c r="Y154" s="120">
        <f t="shared" si="2"/>
        <v>7.0759927267819558E-2</v>
      </c>
      <c r="Z154" s="120">
        <f t="shared" si="2"/>
        <v>3.0808270422959035E-2</v>
      </c>
      <c r="AA154" s="120">
        <f t="shared" si="2"/>
        <v>2.6558230853723139E-2</v>
      </c>
      <c r="AB154" s="120">
        <f t="shared" si="2"/>
        <v>0.17629228938559932</v>
      </c>
      <c r="AC154" s="120">
        <f t="shared" si="2"/>
        <v>2.2296996630680552E-2</v>
      </c>
      <c r="AD154" s="120">
        <f t="shared" si="2"/>
        <v>2.6662141193732475E-2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318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7.5546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2013</v>
      </c>
      <c r="C6" s="52" t="s">
        <v>245</v>
      </c>
      <c r="R6" s="53"/>
      <c r="S6" s="53"/>
      <c r="T6" s="53"/>
      <c r="U6" s="53"/>
      <c r="V6" s="53"/>
    </row>
    <row r="7" spans="1:38" x14ac:dyDescent="0.25">
      <c r="A7" s="50" t="s">
        <v>34</v>
      </c>
      <c r="B7" s="51"/>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2013</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0.25142650585320003</v>
      </c>
      <c r="F14" s="115">
        <v>1.2552316450864E-2</v>
      </c>
      <c r="G14" s="115">
        <v>6.2175037747561595E-3</v>
      </c>
      <c r="H14" s="115">
        <v>1.7218178416686224E-3</v>
      </c>
      <c r="I14" s="115">
        <v>1.4474865188496E-3</v>
      </c>
      <c r="J14" s="115">
        <v>1.4976247748496002E-3</v>
      </c>
      <c r="K14" s="115">
        <v>1.5665648768496002E-3</v>
      </c>
      <c r="L14" s="115">
        <v>5.4158116091240013E-5</v>
      </c>
      <c r="M14" s="115">
        <v>7.5130841528239997E-2</v>
      </c>
      <c r="N14" s="115">
        <v>6.1581114567316367E-2</v>
      </c>
      <c r="O14" s="115">
        <v>4.2898676205894212E-3</v>
      </c>
      <c r="P14" s="115">
        <v>1.5713711651477596E-2</v>
      </c>
      <c r="Q14" s="115">
        <v>3.9117876712777607E-3</v>
      </c>
      <c r="R14" s="115">
        <v>2.7542878177652729E-2</v>
      </c>
      <c r="S14" s="115">
        <v>3.7485679771662333E-3</v>
      </c>
      <c r="T14" s="115">
        <v>3.7132300932130671E-3</v>
      </c>
      <c r="U14" s="115">
        <v>5.3169383325527677E-3</v>
      </c>
      <c r="V14" s="115">
        <v>0.25100927396042205</v>
      </c>
      <c r="W14" s="115">
        <v>7.0001879207648001E-3</v>
      </c>
      <c r="X14" s="115">
        <v>3.6927912000000003E-6</v>
      </c>
      <c r="Y14" s="115">
        <v>7.8691622000000001E-6</v>
      </c>
      <c r="Z14" s="115">
        <v>4.1763710000000002E-6</v>
      </c>
      <c r="AA14" s="115">
        <v>5.2441341048000001E-6</v>
      </c>
      <c r="AB14" s="115">
        <v>2.08378932E-5</v>
      </c>
      <c r="AC14" s="115">
        <v>1.9870733600000003E-2</v>
      </c>
      <c r="AD14" s="115">
        <v>1.4947012E-6</v>
      </c>
      <c r="AE14" s="97"/>
      <c r="AF14" s="122">
        <v>1.6669400000000005</v>
      </c>
      <c r="AG14" s="122" t="s">
        <v>348</v>
      </c>
      <c r="AH14" s="122">
        <v>1084.0983346400001</v>
      </c>
      <c r="AI14" s="122">
        <v>2148.3856172121414</v>
      </c>
      <c r="AJ14" s="122">
        <v>2268.0366416678594</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0.15675209034957246</v>
      </c>
      <c r="F23" s="115">
        <v>8.4702514537234153E-2</v>
      </c>
      <c r="G23" s="115">
        <v>1.6402586709849038E-4</v>
      </c>
      <c r="H23" s="115">
        <v>8.0921008862597837E-5</v>
      </c>
      <c r="I23" s="115">
        <v>1.0528215687078199E-2</v>
      </c>
      <c r="J23" s="115">
        <v>1.8148366950622198E-2</v>
      </c>
      <c r="K23" s="115">
        <v>8.4097533781195305E-2</v>
      </c>
      <c r="L23" s="115">
        <v>7.2056680367584298E-3</v>
      </c>
      <c r="M23" s="115">
        <v>0.33633388471591297</v>
      </c>
      <c r="N23" s="115">
        <v>8.6327333629045508E-6</v>
      </c>
      <c r="O23" s="115">
        <v>1.7974435652994675E-4</v>
      </c>
      <c r="P23" s="115" t="s">
        <v>443</v>
      </c>
      <c r="Q23" s="115" t="s">
        <v>443</v>
      </c>
      <c r="R23" s="115">
        <v>5.4525553849652506E-4</v>
      </c>
      <c r="S23" s="115">
        <v>2.4390184519304619E-2</v>
      </c>
      <c r="T23" s="115">
        <v>7.5360570059646113E-4</v>
      </c>
      <c r="U23" s="115">
        <v>1.0412589936789136E-4</v>
      </c>
      <c r="V23" s="115">
        <v>1.3858690553321295E-2</v>
      </c>
      <c r="W23" s="115" t="s">
        <v>443</v>
      </c>
      <c r="X23" s="115">
        <v>3.1964559315584792E-4</v>
      </c>
      <c r="Y23" s="115">
        <v>5.2091724354947429E-4</v>
      </c>
      <c r="Z23" s="115" t="s">
        <v>348</v>
      </c>
      <c r="AA23" s="115" t="s">
        <v>348</v>
      </c>
      <c r="AB23" s="115">
        <v>8.4056283670532221E-4</v>
      </c>
      <c r="AC23" s="115" t="s">
        <v>443</v>
      </c>
      <c r="AD23" s="115" t="s">
        <v>348</v>
      </c>
      <c r="AE23" s="97"/>
      <c r="AF23" s="122">
        <v>448.21367184604117</v>
      </c>
      <c r="AG23" s="122" t="s">
        <v>348</v>
      </c>
      <c r="AH23" s="122" t="s">
        <v>348</v>
      </c>
      <c r="AI23" s="122">
        <v>0.71721093832180016</v>
      </c>
      <c r="AJ23" s="122" t="s">
        <v>348</v>
      </c>
      <c r="AK23" s="122" t="s">
        <v>355</v>
      </c>
      <c r="AL23" s="75" t="s">
        <v>9</v>
      </c>
    </row>
    <row r="24" spans="1:38" ht="26.25" customHeight="1" thickBot="1" x14ac:dyDescent="0.3">
      <c r="A24" s="78" t="s">
        <v>104</v>
      </c>
      <c r="B24" s="76" t="s">
        <v>292</v>
      </c>
      <c r="C24" s="73" t="s">
        <v>304</v>
      </c>
      <c r="D24" s="74"/>
      <c r="E24" s="115">
        <v>0.29539870626348386</v>
      </c>
      <c r="F24" s="115">
        <v>3.4967080770539623E-2</v>
      </c>
      <c r="G24" s="115">
        <v>2.0583083883065435E-2</v>
      </c>
      <c r="H24" s="115">
        <v>6.7871620202270152E-4</v>
      </c>
      <c r="I24" s="115">
        <v>9.2837047208955397E-3</v>
      </c>
      <c r="J24" s="115">
        <v>9.2837047208955397E-3</v>
      </c>
      <c r="K24" s="115">
        <v>9.2837047208955397E-3</v>
      </c>
      <c r="L24" s="115">
        <v>4.7686449198859815E-3</v>
      </c>
      <c r="M24" s="115">
        <v>5.8666922525574941E-2</v>
      </c>
      <c r="N24" s="115">
        <v>4.5493325352187425E-5</v>
      </c>
      <c r="O24" s="115">
        <v>3.4915537142497673E-6</v>
      </c>
      <c r="P24" s="115">
        <v>6.2352909162153767E-4</v>
      </c>
      <c r="Q24" s="115">
        <v>1.1875692691538636E-4</v>
      </c>
      <c r="R24" s="115">
        <v>9.8352812898897944E-5</v>
      </c>
      <c r="S24" s="115">
        <v>9.5777621386416959E-5</v>
      </c>
      <c r="T24" s="115">
        <v>1.7171950171818076E-5</v>
      </c>
      <c r="U24" s="115">
        <v>1.0803187119700532E-4</v>
      </c>
      <c r="V24" s="115">
        <v>1.3036021452670266E-2</v>
      </c>
      <c r="W24" s="115">
        <v>5.9194379071829059E-4</v>
      </c>
      <c r="X24" s="115">
        <v>8.033522874033944E-7</v>
      </c>
      <c r="Y24" s="115">
        <v>6.3422549005531148E-6</v>
      </c>
      <c r="Z24" s="115">
        <v>7.187888887293529E-7</v>
      </c>
      <c r="AA24" s="115">
        <v>6.3422549005531139E-7</v>
      </c>
      <c r="AB24" s="115">
        <v>8.4986215667411724E-6</v>
      </c>
      <c r="AC24" s="115" t="s">
        <v>443</v>
      </c>
      <c r="AD24" s="115" t="s">
        <v>443</v>
      </c>
      <c r="AE24" s="97"/>
      <c r="AF24" s="122">
        <v>422.96987643020765</v>
      </c>
      <c r="AG24" s="122" t="s">
        <v>348</v>
      </c>
      <c r="AH24" s="122">
        <v>1060.5712880828014</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1.9621009454746874</v>
      </c>
      <c r="F27" s="115">
        <v>0.25969720065823121</v>
      </c>
      <c r="G27" s="115">
        <v>2.9545757507572433E-3</v>
      </c>
      <c r="H27" s="115">
        <v>2.1191632594315446E-2</v>
      </c>
      <c r="I27" s="115">
        <v>6.4416169054664768E-2</v>
      </c>
      <c r="J27" s="115">
        <v>6.4416169054664768E-2</v>
      </c>
      <c r="K27" s="115">
        <v>6.4416169054664768E-2</v>
      </c>
      <c r="L27" s="115">
        <v>5.3866765341835765E-2</v>
      </c>
      <c r="M27" s="115">
        <v>2.0506840245145947</v>
      </c>
      <c r="N27" s="115">
        <v>1.732237614276615E-4</v>
      </c>
      <c r="O27" s="115">
        <v>1.9695795564704186E-5</v>
      </c>
      <c r="P27" s="115">
        <v>1.3460607605030072E-3</v>
      </c>
      <c r="Q27" s="115">
        <v>3.3458042574563291E-5</v>
      </c>
      <c r="R27" s="115">
        <v>1.7046922963076232E-3</v>
      </c>
      <c r="S27" s="115">
        <v>1.1594813088396266E-3</v>
      </c>
      <c r="T27" s="115">
        <v>1.677864105814928E-4</v>
      </c>
      <c r="U27" s="115">
        <v>2.7524494019718193E-5</v>
      </c>
      <c r="V27" s="115">
        <v>4.7764024669039234E-3</v>
      </c>
      <c r="W27" s="115">
        <v>7.4679800000000005E-2</v>
      </c>
      <c r="X27" s="115">
        <v>3.7465041379000003E-3</v>
      </c>
      <c r="Y27" s="115">
        <v>4.2023209692999995E-3</v>
      </c>
      <c r="Z27" s="115">
        <v>3.2797214173000003E-3</v>
      </c>
      <c r="AA27" s="115">
        <v>3.5516040009999999E-3</v>
      </c>
      <c r="AB27" s="115">
        <v>1.4780150525500002E-2</v>
      </c>
      <c r="AC27" s="115">
        <v>7.4680199999999997E-5</v>
      </c>
      <c r="AD27" s="115">
        <v>1.4941599999999999E-5</v>
      </c>
      <c r="AE27" s="97"/>
      <c r="AF27" s="115">
        <v>8812.8993956575996</v>
      </c>
      <c r="AG27" s="115" t="s">
        <v>348</v>
      </c>
      <c r="AH27" s="115">
        <v>1.1144022099999999</v>
      </c>
      <c r="AI27" s="115">
        <v>396.34771820909998</v>
      </c>
      <c r="AJ27" s="115">
        <v>0.72834530750000004</v>
      </c>
      <c r="AK27" s="115" t="s">
        <v>348</v>
      </c>
      <c r="AL27" s="75" t="s">
        <v>9</v>
      </c>
    </row>
    <row r="28" spans="1:38" ht="26.25" customHeight="1" thickBot="1" x14ac:dyDescent="0.3">
      <c r="A28" s="72" t="s">
        <v>113</v>
      </c>
      <c r="B28" s="72" t="s">
        <v>148</v>
      </c>
      <c r="C28" s="73" t="s">
        <v>131</v>
      </c>
      <c r="D28" s="74"/>
      <c r="E28" s="115">
        <v>0.5512288796621776</v>
      </c>
      <c r="F28" s="115">
        <v>4.4024822848337489E-2</v>
      </c>
      <c r="G28" s="115">
        <v>6.9469387633698011E-4</v>
      </c>
      <c r="H28" s="115">
        <v>7.1984189801574047E-4</v>
      </c>
      <c r="I28" s="115">
        <v>2.4578961815381207E-2</v>
      </c>
      <c r="J28" s="115">
        <v>2.4578961815381207E-2</v>
      </c>
      <c r="K28" s="115">
        <v>2.4578961815381207E-2</v>
      </c>
      <c r="L28" s="115">
        <v>2.0459706918887374E-2</v>
      </c>
      <c r="M28" s="115">
        <v>0.25197560992023804</v>
      </c>
      <c r="N28" s="115">
        <v>2.2854211070133073E-5</v>
      </c>
      <c r="O28" s="115">
        <v>2.3205039003207957E-6</v>
      </c>
      <c r="P28" s="115">
        <v>2.3501004052541418E-4</v>
      </c>
      <c r="Q28" s="115">
        <v>4.5533008173728698E-6</v>
      </c>
      <c r="R28" s="115">
        <v>3.7019082868909955E-4</v>
      </c>
      <c r="S28" s="115">
        <v>2.4848706669839467E-4</v>
      </c>
      <c r="T28" s="115">
        <v>1.0597620350314001E-5</v>
      </c>
      <c r="U28" s="115">
        <v>4.465593834104149E-6</v>
      </c>
      <c r="V28" s="115">
        <v>8.0117568064068509E-4</v>
      </c>
      <c r="W28" s="115">
        <v>1.79326E-2</v>
      </c>
      <c r="X28" s="115">
        <v>7.2273515079999994E-4</v>
      </c>
      <c r="Y28" s="115">
        <v>8.101131606000001E-4</v>
      </c>
      <c r="Z28" s="115">
        <v>6.3532790200000007E-4</v>
      </c>
      <c r="AA28" s="115">
        <v>6.7369306469999997E-4</v>
      </c>
      <c r="AB28" s="115">
        <v>2.8418692781E-3</v>
      </c>
      <c r="AC28" s="115">
        <v>1.7932699999999999E-5</v>
      </c>
      <c r="AD28" s="115">
        <v>3.5978999999999999E-6</v>
      </c>
      <c r="AE28" s="97"/>
      <c r="AF28" s="115">
        <v>1777.6528901093</v>
      </c>
      <c r="AG28" s="115" t="s">
        <v>348</v>
      </c>
      <c r="AH28" s="115" t="s">
        <v>443</v>
      </c>
      <c r="AI28" s="115">
        <v>80.221818122000002</v>
      </c>
      <c r="AJ28" s="115" t="s">
        <v>348</v>
      </c>
      <c r="AK28" s="115" t="s">
        <v>348</v>
      </c>
      <c r="AL28" s="75" t="s">
        <v>9</v>
      </c>
    </row>
    <row r="29" spans="1:38" ht="26.25" customHeight="1" thickBot="1" x14ac:dyDescent="0.3">
      <c r="A29" s="72" t="s">
        <v>113</v>
      </c>
      <c r="B29" s="72" t="s">
        <v>149</v>
      </c>
      <c r="C29" s="73" t="s">
        <v>132</v>
      </c>
      <c r="D29" s="74"/>
      <c r="E29" s="115">
        <v>1.1911040616073953</v>
      </c>
      <c r="F29" s="115">
        <v>3.7705261443288111E-2</v>
      </c>
      <c r="G29" s="115">
        <v>7.3309395288943824E-4</v>
      </c>
      <c r="H29" s="115">
        <v>8.0309862871719346E-4</v>
      </c>
      <c r="I29" s="115">
        <v>1.8529669171995198E-2</v>
      </c>
      <c r="J29" s="115">
        <v>1.8529669171995198E-2</v>
      </c>
      <c r="K29" s="115">
        <v>1.8529669171995198E-2</v>
      </c>
      <c r="L29" s="115">
        <v>1.2881419988124776E-2</v>
      </c>
      <c r="M29" s="115">
        <v>0.32026552845566147</v>
      </c>
      <c r="N29" s="115">
        <v>2.2853097607024977E-5</v>
      </c>
      <c r="O29" s="115">
        <v>2.2853402372500125E-6</v>
      </c>
      <c r="P29" s="115">
        <v>2.4223654122740263E-4</v>
      </c>
      <c r="Q29" s="115">
        <v>4.5706042831312354E-6</v>
      </c>
      <c r="R29" s="115">
        <v>3.8848673532334736E-4</v>
      </c>
      <c r="S29" s="115">
        <v>2.6051484402601286E-4</v>
      </c>
      <c r="T29" s="115">
        <v>9.142503819531894E-6</v>
      </c>
      <c r="U29" s="115">
        <v>4.5705280917624458E-6</v>
      </c>
      <c r="V29" s="115">
        <v>8.2269277077617691E-4</v>
      </c>
      <c r="W29" s="115">
        <v>5.9094999999999998E-3</v>
      </c>
      <c r="X29" s="115">
        <v>1.107490384E-4</v>
      </c>
      <c r="Y29" s="115">
        <v>6.7064695549999998E-4</v>
      </c>
      <c r="Z29" s="115">
        <v>7.4940182730000001E-4</v>
      </c>
      <c r="AA29" s="115">
        <v>1.722762815E-4</v>
      </c>
      <c r="AB29" s="115">
        <v>1.7030741026999999E-3</v>
      </c>
      <c r="AC29" s="115">
        <v>4.2544999999999997E-6</v>
      </c>
      <c r="AD29" s="115">
        <v>8.6059999999999996E-7</v>
      </c>
      <c r="AE29" s="97"/>
      <c r="AF29" s="115">
        <v>1855.5042710329999</v>
      </c>
      <c r="AG29" s="115" t="s">
        <v>348</v>
      </c>
      <c r="AH29" s="115">
        <v>0</v>
      </c>
      <c r="AI29" s="115">
        <v>83.738663694300001</v>
      </c>
      <c r="AJ29" s="115">
        <v>0</v>
      </c>
      <c r="AK29" s="115" t="s">
        <v>348</v>
      </c>
      <c r="AL29" s="75" t="s">
        <v>9</v>
      </c>
    </row>
    <row r="30" spans="1:38" ht="26.25" customHeight="1" thickBot="1" x14ac:dyDescent="0.3">
      <c r="A30" s="72" t="s">
        <v>113</v>
      </c>
      <c r="B30" s="72" t="s">
        <v>150</v>
      </c>
      <c r="C30" s="73" t="s">
        <v>48</v>
      </c>
      <c r="D30" s="74"/>
      <c r="E30" s="115">
        <v>9.0412289555187458E-3</v>
      </c>
      <c r="F30" s="115">
        <v>6.749510443921268E-2</v>
      </c>
      <c r="G30" s="115">
        <v>1.4373477705035766E-5</v>
      </c>
      <c r="H30" s="115">
        <v>8.1161161422478673E-5</v>
      </c>
      <c r="I30" s="115">
        <v>7.7954039208921603E-4</v>
      </c>
      <c r="J30" s="115">
        <v>7.7954039208921603E-4</v>
      </c>
      <c r="K30" s="115">
        <v>7.7954039208921603E-4</v>
      </c>
      <c r="L30" s="115">
        <v>1.4287775750138092E-4</v>
      </c>
      <c r="M30" s="115">
        <v>0.26877447231912005</v>
      </c>
      <c r="N30" s="115">
        <v>3.4004276052165264E-6</v>
      </c>
      <c r="O30" s="115">
        <v>4.4406620527314158E-5</v>
      </c>
      <c r="P30" s="115">
        <v>1.6747060877915289E-5</v>
      </c>
      <c r="Q30" s="115">
        <v>5.7748485785914795E-7</v>
      </c>
      <c r="R30" s="115">
        <v>1.974814162132515E-4</v>
      </c>
      <c r="S30" s="115">
        <v>7.5193703044411633E-3</v>
      </c>
      <c r="T30" s="115">
        <v>3.1228918227384184E-4</v>
      </c>
      <c r="U30" s="115">
        <v>4.4213543200024354E-5</v>
      </c>
      <c r="V30" s="115">
        <v>4.4096939716579357E-3</v>
      </c>
      <c r="W30" s="115">
        <v>5.8290000000000002E-4</v>
      </c>
      <c r="X30" s="115">
        <v>1.1815797600000001E-5</v>
      </c>
      <c r="Y30" s="115">
        <v>1.4530433700000001E-5</v>
      </c>
      <c r="Z30" s="115">
        <v>9.2727192000000004E-6</v>
      </c>
      <c r="AA30" s="115">
        <v>1.6020383700000001E-5</v>
      </c>
      <c r="AB30" s="115">
        <v>5.1639334200000002E-5</v>
      </c>
      <c r="AC30" s="115">
        <v>5.834E-7</v>
      </c>
      <c r="AD30" s="115">
        <v>2.0840000000000001E-7</v>
      </c>
      <c r="AE30" s="97"/>
      <c r="AF30" s="115">
        <v>78.864515001900003</v>
      </c>
      <c r="AG30" s="115" t="s">
        <v>348</v>
      </c>
      <c r="AH30" s="115" t="s">
        <v>443</v>
      </c>
      <c r="AI30" s="115">
        <v>3.5516264467999998</v>
      </c>
      <c r="AJ30" s="115" t="s">
        <v>348</v>
      </c>
      <c r="AK30" s="115" t="s">
        <v>348</v>
      </c>
      <c r="AL30" s="75" t="s">
        <v>9</v>
      </c>
    </row>
    <row r="31" spans="1:38" ht="26.25" customHeight="1" thickBot="1" x14ac:dyDescent="0.3">
      <c r="A31" s="72" t="s">
        <v>113</v>
      </c>
      <c r="B31" s="72" t="s">
        <v>151</v>
      </c>
      <c r="C31" s="73" t="s">
        <v>49</v>
      </c>
      <c r="D31" s="74"/>
      <c r="E31" s="115" t="s">
        <v>348</v>
      </c>
      <c r="F31" s="115">
        <v>0.19818603022993339</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8.7981246649999996</v>
      </c>
      <c r="AG31" s="115" t="s">
        <v>348</v>
      </c>
      <c r="AH31" s="115" t="s">
        <v>348</v>
      </c>
      <c r="AI31" s="115">
        <v>0.39621941770000002</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5.1684537991304444E-2</v>
      </c>
      <c r="J32" s="115">
        <v>0.10459959771704548</v>
      </c>
      <c r="K32" s="115">
        <v>0.12825513720837303</v>
      </c>
      <c r="L32" s="115">
        <v>1.039055493170331E-2</v>
      </c>
      <c r="M32" s="115" t="s">
        <v>348</v>
      </c>
      <c r="N32" s="115">
        <v>0.4515304166522518</v>
      </c>
      <c r="O32" s="115">
        <v>1.8905447302445704E-3</v>
      </c>
      <c r="P32" s="115" t="s">
        <v>443</v>
      </c>
      <c r="Q32" s="115">
        <v>5.1217985489491295E-3</v>
      </c>
      <c r="R32" s="115">
        <v>0.1694553933303799</v>
      </c>
      <c r="S32" s="115">
        <v>3.728259028186887</v>
      </c>
      <c r="T32" s="115">
        <v>2.5450038399818853E-2</v>
      </c>
      <c r="U32" s="115">
        <v>2.5651027441674604E-3</v>
      </c>
      <c r="V32" s="115">
        <v>1.0438091429462319</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3280.579742413915</v>
      </c>
      <c r="AL32" s="75" t="s">
        <v>400</v>
      </c>
    </row>
    <row r="33" spans="1:38" ht="26.25" customHeight="1" thickBot="1" x14ac:dyDescent="0.3">
      <c r="A33" s="72" t="s">
        <v>113</v>
      </c>
      <c r="B33" s="72" t="s">
        <v>153</v>
      </c>
      <c r="C33" s="73" t="s">
        <v>51</v>
      </c>
      <c r="D33" s="74"/>
      <c r="E33" s="115" t="s">
        <v>348</v>
      </c>
      <c r="F33" s="115" t="s">
        <v>348</v>
      </c>
      <c r="G33" s="115" t="s">
        <v>348</v>
      </c>
      <c r="H33" s="115" t="s">
        <v>348</v>
      </c>
      <c r="I33" s="115">
        <v>1.5657971425576678E-2</v>
      </c>
      <c r="J33" s="115">
        <v>2.8996243380697555E-2</v>
      </c>
      <c r="K33" s="115">
        <v>5.7992486761395109E-2</v>
      </c>
      <c r="L33" s="115">
        <v>6.1472035967078818E-4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3280.579742413915</v>
      </c>
      <c r="AL33" s="75" t="s">
        <v>400</v>
      </c>
    </row>
    <row r="34" spans="1:38" ht="26.25" customHeight="1" thickBot="1" x14ac:dyDescent="0.3">
      <c r="A34" s="72" t="s">
        <v>111</v>
      </c>
      <c r="B34" s="72" t="s">
        <v>154</v>
      </c>
      <c r="C34" s="73" t="s">
        <v>52</v>
      </c>
      <c r="D34" s="74"/>
      <c r="E34" s="115">
        <v>4.5269642175999956E-2</v>
      </c>
      <c r="F34" s="115">
        <v>4.0181913727999957E-3</v>
      </c>
      <c r="G34" s="115">
        <v>1.7825617919999981E-3</v>
      </c>
      <c r="H34" s="115">
        <v>6.0532827519999943E-6</v>
      </c>
      <c r="I34" s="115">
        <v>1.1835467564799988E-3</v>
      </c>
      <c r="J34" s="115">
        <v>1.2437082169599988E-3</v>
      </c>
      <c r="K34" s="115">
        <v>1.3131538534399986E-3</v>
      </c>
      <c r="L34" s="115">
        <v>7.6930539171199939E-4</v>
      </c>
      <c r="M34" s="115">
        <v>9.2433256255999921E-3</v>
      </c>
      <c r="N34" s="115" t="s">
        <v>443</v>
      </c>
      <c r="O34" s="115">
        <v>8.6528520319999918E-6</v>
      </c>
      <c r="P34" s="115" t="s">
        <v>443</v>
      </c>
      <c r="Q34" s="115" t="s">
        <v>443</v>
      </c>
      <c r="R34" s="115">
        <v>4.3189986751999957E-5</v>
      </c>
      <c r="S34" s="115">
        <v>1.4683852761599985E-3</v>
      </c>
      <c r="T34" s="115">
        <v>6.0458554111999939E-5</v>
      </c>
      <c r="U34" s="115">
        <v>8.6528520319999918E-6</v>
      </c>
      <c r="V34" s="115">
        <v>8.6379973503999919E-4</v>
      </c>
      <c r="W34" s="115" t="s">
        <v>443</v>
      </c>
      <c r="X34" s="115">
        <v>2.5921419391999971E-5</v>
      </c>
      <c r="Y34" s="115">
        <v>4.3189986751999957E-5</v>
      </c>
      <c r="Z34" s="115" t="s">
        <v>443</v>
      </c>
      <c r="AA34" s="115" t="s">
        <v>443</v>
      </c>
      <c r="AB34" s="115">
        <v>6.9111406143999938E-5</v>
      </c>
      <c r="AC34" s="115" t="s">
        <v>348</v>
      </c>
      <c r="AD34" s="115" t="s">
        <v>348</v>
      </c>
      <c r="AE34" s="97"/>
      <c r="AF34" s="122">
        <v>37.136703999999959</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4.1795206856174709E-2</v>
      </c>
      <c r="F36" s="115">
        <v>1.0130417174280574E-3</v>
      </c>
      <c r="G36" s="115">
        <v>1.0535633861251798E-3</v>
      </c>
      <c r="H36" s="115">
        <v>4.2316199739423418E-4</v>
      </c>
      <c r="I36" s="115">
        <v>5.781091400789448E-4</v>
      </c>
      <c r="J36" s="115">
        <v>6.1940265008458362E-4</v>
      </c>
      <c r="K36" s="115">
        <v>6.1940265008458362E-4</v>
      </c>
      <c r="L36" s="115">
        <v>2.7959951401014385E-5</v>
      </c>
      <c r="M36" s="115">
        <v>2.2229029685278514E-3</v>
      </c>
      <c r="N36" s="115">
        <v>7.5254527580369984E-5</v>
      </c>
      <c r="O36" s="115">
        <v>5.7888098138746143E-6</v>
      </c>
      <c r="P36" s="115">
        <v>1.7366429441623839E-5</v>
      </c>
      <c r="Q36" s="115">
        <v>2.3155239255498457E-5</v>
      </c>
      <c r="R36" s="115">
        <v>2.8944049069373066E-5</v>
      </c>
      <c r="S36" s="115">
        <v>5.0941526362096592E-4</v>
      </c>
      <c r="T36" s="115">
        <v>5.7888098138746125E-4</v>
      </c>
      <c r="U36" s="115">
        <v>5.7888098138746131E-5</v>
      </c>
      <c r="V36" s="115">
        <v>6.946571776649536E-4</v>
      </c>
      <c r="W36" s="115">
        <v>7.5254527580369984E-5</v>
      </c>
      <c r="X36" s="115">
        <v>1.1577619627749227E-6</v>
      </c>
      <c r="Y36" s="115">
        <v>5.7888098138746143E-6</v>
      </c>
      <c r="Z36" s="115">
        <v>5.7888098138746143E-6</v>
      </c>
      <c r="AA36" s="115">
        <v>5.7888098138746137E-7</v>
      </c>
      <c r="AB36" s="115">
        <v>1.3314262571911613E-5</v>
      </c>
      <c r="AC36" s="115">
        <v>4.6310478510996915E-5</v>
      </c>
      <c r="AD36" s="115">
        <v>2.1997477292723529E-5</v>
      </c>
      <c r="AE36" s="97"/>
      <c r="AF36" s="122">
        <v>24.891882199660834</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26.833333333333339</v>
      </c>
      <c r="AI37" s="122" t="s">
        <v>348</v>
      </c>
      <c r="AJ37" s="122" t="s">
        <v>348</v>
      </c>
      <c r="AK37" s="122" t="s">
        <v>355</v>
      </c>
      <c r="AL37" s="75" t="s">
        <v>9</v>
      </c>
    </row>
    <row r="38" spans="1:38" ht="26.25" customHeight="1" thickBot="1" x14ac:dyDescent="0.3">
      <c r="A38" s="72" t="s">
        <v>111</v>
      </c>
      <c r="B38" s="72" t="s">
        <v>158</v>
      </c>
      <c r="C38" s="73" t="s">
        <v>258</v>
      </c>
      <c r="D38" s="80"/>
      <c r="E38" s="115">
        <v>4.5292658161854979E-3</v>
      </c>
      <c r="F38" s="115">
        <v>3.0683027197382314E-4</v>
      </c>
      <c r="G38" s="115">
        <v>3.8666433620895008E-6</v>
      </c>
      <c r="H38" s="115">
        <v>1.9110570304412432E-6</v>
      </c>
      <c r="I38" s="115">
        <v>1.8643391141590483E-4</v>
      </c>
      <c r="J38" s="115">
        <v>2.7105985611286184E-4</v>
      </c>
      <c r="K38" s="115">
        <v>9.4196914662794077E-4</v>
      </c>
      <c r="L38" s="115">
        <v>1.2425634578630277E-4</v>
      </c>
      <c r="M38" s="115">
        <v>2.2783912196560727E-3</v>
      </c>
      <c r="N38" s="115">
        <v>2.6862436686605593E-10</v>
      </c>
      <c r="O38" s="115">
        <v>3.2379084355197375E-6</v>
      </c>
      <c r="P38" s="115" t="s">
        <v>443</v>
      </c>
      <c r="Q38" s="115" t="s">
        <v>443</v>
      </c>
      <c r="R38" s="115">
        <v>1.296040444136464E-5</v>
      </c>
      <c r="S38" s="115">
        <v>4.86259056904583E-4</v>
      </c>
      <c r="T38" s="115">
        <v>1.771327274463678E-5</v>
      </c>
      <c r="U38" s="115">
        <v>2.4106835825216906E-6</v>
      </c>
      <c r="V38" s="115">
        <v>2.6931666661343624E-4</v>
      </c>
      <c r="W38" s="115" t="s">
        <v>443</v>
      </c>
      <c r="X38" s="115">
        <v>7.2311119637053129E-6</v>
      </c>
      <c r="Y38" s="115">
        <v>1.2047699871331531E-5</v>
      </c>
      <c r="Z38" s="115" t="s">
        <v>348</v>
      </c>
      <c r="AA38" s="115" t="s">
        <v>348</v>
      </c>
      <c r="AB38" s="115">
        <v>1.9278811835036853E-5</v>
      </c>
      <c r="AC38" s="115" t="s">
        <v>443</v>
      </c>
      <c r="AD38" s="115" t="s">
        <v>348</v>
      </c>
      <c r="AE38" s="97"/>
      <c r="AF38" s="122">
        <v>10.305242208998424</v>
      </c>
      <c r="AG38" s="122" t="s">
        <v>348</v>
      </c>
      <c r="AH38" s="122" t="s">
        <v>348</v>
      </c>
      <c r="AI38" s="122">
        <v>2.2317419769267845E-5</v>
      </c>
      <c r="AJ38" s="122" t="s">
        <v>348</v>
      </c>
      <c r="AK38" s="122" t="s">
        <v>355</v>
      </c>
      <c r="AL38" s="75" t="s">
        <v>9</v>
      </c>
    </row>
    <row r="39" spans="1:38" ht="26.25" customHeight="1" thickBot="1" x14ac:dyDescent="0.3">
      <c r="A39" s="72" t="s">
        <v>105</v>
      </c>
      <c r="B39" s="72" t="s">
        <v>159</v>
      </c>
      <c r="C39" s="73" t="s">
        <v>364</v>
      </c>
      <c r="D39" s="74"/>
      <c r="E39" s="115">
        <v>0.59724059845252353</v>
      </c>
      <c r="F39" s="115">
        <v>0.34095894673248034</v>
      </c>
      <c r="G39" s="115">
        <v>0.20526842054608019</v>
      </c>
      <c r="H39" s="115">
        <v>2.0910039924830506E-4</v>
      </c>
      <c r="I39" s="115">
        <v>4.7782781263329646E-2</v>
      </c>
      <c r="J39" s="115">
        <v>5.4055793240778804E-2</v>
      </c>
      <c r="K39" s="115">
        <v>5.4055793240778804E-2</v>
      </c>
      <c r="L39" s="115">
        <v>2.1483108620174541E-2</v>
      </c>
      <c r="M39" s="115">
        <v>0.57163846432708731</v>
      </c>
      <c r="N39" s="115">
        <v>1.6871098354460535E-2</v>
      </c>
      <c r="O39" s="115">
        <v>3.2535603279395918E-4</v>
      </c>
      <c r="P39" s="115">
        <v>1.5097041683040414E-3</v>
      </c>
      <c r="Q39" s="115">
        <v>2.3461057652972616E-3</v>
      </c>
      <c r="R39" s="115">
        <v>2.1079118414807752E-2</v>
      </c>
      <c r="S39" s="115">
        <v>6.3068276754446005E-3</v>
      </c>
      <c r="T39" s="115">
        <v>0.26154457755035854</v>
      </c>
      <c r="U39" s="115">
        <v>9.634505853006321E-4</v>
      </c>
      <c r="V39" s="115">
        <v>4.713247937880178E-2</v>
      </c>
      <c r="W39" s="115">
        <v>1.2546023954898303E-2</v>
      </c>
      <c r="X39" s="115">
        <v>3.9729075857177956E-6</v>
      </c>
      <c r="Y39" s="115">
        <v>3.1365059887245752E-5</v>
      </c>
      <c r="Z39" s="115">
        <v>3.5547067872211855E-6</v>
      </c>
      <c r="AA39" s="115">
        <v>3.1365059887245754E-6</v>
      </c>
      <c r="AB39" s="115">
        <v>4.2029180248909311E-5</v>
      </c>
      <c r="AC39" s="115">
        <v>4.600208783462711E-4</v>
      </c>
      <c r="AD39" s="115">
        <v>2.7183051902279651E-7</v>
      </c>
      <c r="AE39" s="97"/>
      <c r="AF39" s="122">
        <v>2092.2832392530504</v>
      </c>
      <c r="AG39" s="122" t="s">
        <v>348</v>
      </c>
      <c r="AH39" s="122">
        <v>13004.758443787363</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1.145154652643058</v>
      </c>
      <c r="F41" s="115">
        <v>0.23858168095790572</v>
      </c>
      <c r="G41" s="115">
        <v>0.58087124640684085</v>
      </c>
      <c r="H41" s="115">
        <v>8.9352897825397213E-3</v>
      </c>
      <c r="I41" s="115">
        <v>0.18954488885668011</v>
      </c>
      <c r="J41" s="115">
        <v>0.1922205590197579</v>
      </c>
      <c r="K41" s="115">
        <v>0.20598287412922109</v>
      </c>
      <c r="L41" s="115">
        <v>1.5402009426439408E-2</v>
      </c>
      <c r="M41" s="115">
        <v>2.4335352271330315</v>
      </c>
      <c r="N41" s="115">
        <v>3.0413436858957834E-2</v>
      </c>
      <c r="O41" s="115">
        <v>7.7583150259524878E-4</v>
      </c>
      <c r="P41" s="115">
        <v>3.6726717285505725E-3</v>
      </c>
      <c r="Q41" s="115">
        <v>4.193721759648693E-3</v>
      </c>
      <c r="R41" s="115">
        <v>1.064477299212906E-2</v>
      </c>
      <c r="S41" s="115">
        <v>8.8040568443169178E-3</v>
      </c>
      <c r="T41" s="115">
        <v>3.3594949526835629E-3</v>
      </c>
      <c r="U41" s="115">
        <v>1.6470739524117456E-3</v>
      </c>
      <c r="V41" s="115">
        <v>9.3901196492183231E-2</v>
      </c>
      <c r="W41" s="115">
        <v>0.20353250515917035</v>
      </c>
      <c r="X41" s="115">
        <v>4.9001050815822934E-2</v>
      </c>
      <c r="Y41" s="115">
        <v>7.2534843374294972E-2</v>
      </c>
      <c r="Z41" s="115">
        <v>2.9105331906286988E-2</v>
      </c>
      <c r="AA41" s="115">
        <v>2.5188219338650814E-2</v>
      </c>
      <c r="AB41" s="115">
        <v>0.17582944543505563</v>
      </c>
      <c r="AC41" s="115">
        <v>3.5095966336547797E-4</v>
      </c>
      <c r="AD41" s="115">
        <v>2.739357331905962E-2</v>
      </c>
      <c r="AE41" s="97"/>
      <c r="AF41" s="122">
        <v>5551.6370603064815</v>
      </c>
      <c r="AG41" s="122">
        <v>155.64739951999621</v>
      </c>
      <c r="AH41" s="122">
        <v>20887.434348062041</v>
      </c>
      <c r="AI41" s="122">
        <v>263.35940688619587</v>
      </c>
      <c r="AJ41" s="122" t="s">
        <v>348</v>
      </c>
      <c r="AK41" s="122" t="s">
        <v>355</v>
      </c>
      <c r="AL41" s="75" t="s">
        <v>9</v>
      </c>
    </row>
    <row r="42" spans="1:38" ht="26.25" customHeight="1" thickBot="1" x14ac:dyDescent="0.3">
      <c r="A42" s="72" t="s">
        <v>111</v>
      </c>
      <c r="B42" s="72" t="s">
        <v>162</v>
      </c>
      <c r="C42" s="73" t="s">
        <v>54</v>
      </c>
      <c r="D42" s="74"/>
      <c r="E42" s="115">
        <v>3.2071761997309722E-3</v>
      </c>
      <c r="F42" s="115">
        <v>5.8408369756671907E-2</v>
      </c>
      <c r="G42" s="115">
        <v>3.2681720405304469E-6</v>
      </c>
      <c r="H42" s="115">
        <v>6.9318337316785919E-6</v>
      </c>
      <c r="I42" s="115">
        <v>2.7269163001355991E-4</v>
      </c>
      <c r="J42" s="115">
        <v>2.9333267999527996E-4</v>
      </c>
      <c r="K42" s="115">
        <v>3.1643222898415998E-4</v>
      </c>
      <c r="L42" s="115">
        <v>3.92156093352979E-5</v>
      </c>
      <c r="M42" s="115">
        <v>0.20674285095000508</v>
      </c>
      <c r="N42" s="115">
        <v>1.0826254836642346E-5</v>
      </c>
      <c r="O42" s="115">
        <v>4.8681090733707914E-6</v>
      </c>
      <c r="P42" s="115" t="s">
        <v>443</v>
      </c>
      <c r="Q42" s="115" t="s">
        <v>443</v>
      </c>
      <c r="R42" s="115">
        <v>6.2593849765679591E-5</v>
      </c>
      <c r="S42" s="115">
        <v>1.636813938998451E-3</v>
      </c>
      <c r="T42" s="115">
        <v>3.6972151426540372E-5</v>
      </c>
      <c r="U42" s="115">
        <v>4.3768793482307907E-6</v>
      </c>
      <c r="V42" s="115">
        <v>7.4933723458807096E-4</v>
      </c>
      <c r="W42" s="115" t="s">
        <v>443</v>
      </c>
      <c r="X42" s="115">
        <v>1.2160262691275061E-5</v>
      </c>
      <c r="Y42" s="115">
        <v>1.3313651324099161E-5</v>
      </c>
      <c r="Z42" s="115" t="s">
        <v>348</v>
      </c>
      <c r="AA42" s="115" t="s">
        <v>348</v>
      </c>
      <c r="AB42" s="115">
        <v>2.5473914015374229E-5</v>
      </c>
      <c r="AC42" s="115" t="s">
        <v>443</v>
      </c>
      <c r="AD42" s="115" t="s">
        <v>348</v>
      </c>
      <c r="AE42" s="97"/>
      <c r="AF42" s="122">
        <v>19.159351658945475</v>
      </c>
      <c r="AG42" s="122" t="s">
        <v>348</v>
      </c>
      <c r="AH42" s="122" t="s">
        <v>348</v>
      </c>
      <c r="AI42" s="122">
        <v>0.89944957911762757</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1.5548474775032059E-3</v>
      </c>
      <c r="F44" s="115">
        <v>8.9214507873479204E-3</v>
      </c>
      <c r="G44" s="115">
        <v>1.1848220405861747E-6</v>
      </c>
      <c r="H44" s="115">
        <v>5.6594132346878692E-7</v>
      </c>
      <c r="I44" s="115">
        <v>2.4577800660003941E-4</v>
      </c>
      <c r="J44" s="115">
        <v>2.5468020143923825E-4</v>
      </c>
      <c r="K44" s="115">
        <v>3.4460652071842141E-4</v>
      </c>
      <c r="L44" s="115">
        <v>4.5727239055410481E-5</v>
      </c>
      <c r="M44" s="115">
        <v>2.2937593477707276E-2</v>
      </c>
      <c r="N44" s="115">
        <v>8.8724051446874047E-7</v>
      </c>
      <c r="O44" s="115">
        <v>2.2160797046124556E-6</v>
      </c>
      <c r="P44" s="115" t="s">
        <v>443</v>
      </c>
      <c r="Q44" s="115" t="s">
        <v>443</v>
      </c>
      <c r="R44" s="115">
        <v>7.0625907375265569E-6</v>
      </c>
      <c r="S44" s="115">
        <v>2.9700672150023775E-4</v>
      </c>
      <c r="T44" s="115">
        <v>8.9233607847526057E-6</v>
      </c>
      <c r="U44" s="115">
        <v>9.3038437051302697E-7</v>
      </c>
      <c r="V44" s="115">
        <v>1.7211007916571761E-4</v>
      </c>
      <c r="W44" s="115" t="s">
        <v>443</v>
      </c>
      <c r="X44" s="115">
        <v>3.2493172096514425E-6</v>
      </c>
      <c r="Y44" s="115">
        <v>4.3926920331524021E-6</v>
      </c>
      <c r="Z44" s="115" t="s">
        <v>348</v>
      </c>
      <c r="AA44" s="115" t="s">
        <v>348</v>
      </c>
      <c r="AB44" s="115">
        <v>7.6420092428038429E-6</v>
      </c>
      <c r="AC44" s="115" t="s">
        <v>443</v>
      </c>
      <c r="AD44" s="115" t="s">
        <v>348</v>
      </c>
      <c r="AE44" s="97"/>
      <c r="AF44" s="122">
        <v>4.0110229159678399</v>
      </c>
      <c r="AG44" s="122" t="s">
        <v>348</v>
      </c>
      <c r="AH44" s="122" t="s">
        <v>348</v>
      </c>
      <c r="AI44" s="122">
        <v>7.3712296574991412E-2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4.7952574985881245E-5</v>
      </c>
      <c r="F47" s="115">
        <v>7.525081392938834E-6</v>
      </c>
      <c r="G47" s="115">
        <v>2.2032504418656427E-8</v>
      </c>
      <c r="H47" s="115">
        <v>1.2294560936620168E-8</v>
      </c>
      <c r="I47" s="115">
        <v>1.0425117499929041E-5</v>
      </c>
      <c r="J47" s="115">
        <v>5.8132909788990528E-5</v>
      </c>
      <c r="K47" s="115">
        <v>3.7005767532044862E-4</v>
      </c>
      <c r="L47" s="115">
        <v>2.8172979435859325E-6</v>
      </c>
      <c r="M47" s="115">
        <v>2.9036795420818673E-5</v>
      </c>
      <c r="N47" s="115" t="s">
        <v>348</v>
      </c>
      <c r="O47" s="115">
        <v>2.1308238178970222E-6</v>
      </c>
      <c r="P47" s="115" t="s">
        <v>443</v>
      </c>
      <c r="Q47" s="115" t="s">
        <v>443</v>
      </c>
      <c r="R47" s="115">
        <v>3.0976322386539874E-6</v>
      </c>
      <c r="S47" s="115">
        <v>1.7422349795195922E-4</v>
      </c>
      <c r="T47" s="115">
        <v>3.078843126128276E-6</v>
      </c>
      <c r="U47" s="115">
        <v>1.3735975323351901E-8</v>
      </c>
      <c r="V47" s="115">
        <v>9.949228000819636E-5</v>
      </c>
      <c r="W47" s="115" t="s">
        <v>443</v>
      </c>
      <c r="X47" s="115">
        <v>3.4560668666646661E-8</v>
      </c>
      <c r="Y47" s="115">
        <v>5.9797770610522373E-8</v>
      </c>
      <c r="Z47" s="115" t="s">
        <v>348</v>
      </c>
      <c r="AA47" s="115" t="s">
        <v>348</v>
      </c>
      <c r="AB47" s="115">
        <v>9.4358439277169014E-8</v>
      </c>
      <c r="AC47" s="115" t="s">
        <v>443</v>
      </c>
      <c r="AD47" s="115" t="s">
        <v>348</v>
      </c>
      <c r="AE47" s="97"/>
      <c r="AF47" s="122">
        <v>5.8645746643050896E-2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2.9824330429611457E-2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0.27461836574131782</v>
      </c>
      <c r="AL53" s="75" t="s">
        <v>322</v>
      </c>
    </row>
    <row r="54" spans="1:38" ht="37.5" customHeight="1" thickBot="1" x14ac:dyDescent="0.3">
      <c r="A54" s="72" t="s">
        <v>106</v>
      </c>
      <c r="B54" s="76" t="s">
        <v>172</v>
      </c>
      <c r="C54" s="79" t="s">
        <v>267</v>
      </c>
      <c r="D54" s="81"/>
      <c r="E54" s="115" t="s">
        <v>348</v>
      </c>
      <c r="F54" s="115">
        <v>0.23087316269499999</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34901.556613265537</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2.1861685777777779E-3</v>
      </c>
      <c r="J61" s="115">
        <v>2.1861685777777778E-2</v>
      </c>
      <c r="K61" s="115">
        <v>7.2678475555555566E-2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61852.333333333343</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2.5913574195527183</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1154635</v>
      </c>
      <c r="AL82" s="75" t="s">
        <v>347</v>
      </c>
    </row>
    <row r="83" spans="1:38" ht="26.25" customHeight="1" thickBot="1" x14ac:dyDescent="0.3">
      <c r="A83" s="72" t="s">
        <v>104</v>
      </c>
      <c r="B83" s="85" t="s">
        <v>202</v>
      </c>
      <c r="C83" s="86" t="s">
        <v>66</v>
      </c>
      <c r="D83" s="74"/>
      <c r="E83" s="115" t="s">
        <v>443</v>
      </c>
      <c r="F83" s="115">
        <v>8.8846133333333338E-4</v>
      </c>
      <c r="G83" s="115" t="s">
        <v>443</v>
      </c>
      <c r="H83" s="115" t="s">
        <v>348</v>
      </c>
      <c r="I83" s="115">
        <v>2.2211533333333334E-4</v>
      </c>
      <c r="J83" s="115">
        <v>1.6658650000000001E-3</v>
      </c>
      <c r="K83" s="115">
        <v>7.7740366666666678E-3</v>
      </c>
      <c r="L83" s="115">
        <v>1.2660574000000001E-5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0.77192107916055364</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2.5958330000000002E-2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6.1280334387346777E-3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1154635</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0.23983437999999999</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4.1693855597325418E-3</v>
      </c>
      <c r="F91" s="115">
        <v>1.1090908707332868E-2</v>
      </c>
      <c r="G91" s="115">
        <v>1.6645845902657583E-3</v>
      </c>
      <c r="H91" s="115">
        <v>9.5097667635188829E-3</v>
      </c>
      <c r="I91" s="115">
        <v>7.0793952929475684E-2</v>
      </c>
      <c r="J91" s="115">
        <v>7.9036814590939752E-2</v>
      </c>
      <c r="K91" s="115">
        <v>8.0739331453488911E-2</v>
      </c>
      <c r="L91" s="115">
        <v>2.7841847271507092E-4</v>
      </c>
      <c r="M91" s="115">
        <v>0.12749055924823666</v>
      </c>
      <c r="N91" s="115">
        <v>0.1349573439646507</v>
      </c>
      <c r="O91" s="115">
        <v>1.4791679714553939E-2</v>
      </c>
      <c r="P91" s="115">
        <v>3.3060388731212493E-4</v>
      </c>
      <c r="Q91" s="115">
        <v>2.4315682759411863E-4</v>
      </c>
      <c r="R91" s="115">
        <v>1.1971849756098532E-2</v>
      </c>
      <c r="S91" s="115">
        <v>0.45773569747192416</v>
      </c>
      <c r="T91" s="115">
        <v>2.6469632878630675E-2</v>
      </c>
      <c r="U91" s="115">
        <v>2.1996067273677617E-3</v>
      </c>
      <c r="V91" s="115">
        <v>0.26442945477607371</v>
      </c>
      <c r="W91" s="115">
        <v>2.2915100634985261E-4</v>
      </c>
      <c r="X91" s="115">
        <v>2.5435761704833639E-4</v>
      </c>
      <c r="Y91" s="115">
        <v>1.0311795285743368E-4</v>
      </c>
      <c r="Z91" s="115">
        <v>1.0311795285743368E-4</v>
      </c>
      <c r="AA91" s="115">
        <v>1.0311795285743368E-4</v>
      </c>
      <c r="AB91" s="115">
        <v>5.6371147562063744E-4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0.20941911107556768</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3.3038970112551303E-5</v>
      </c>
      <c r="F99" s="115">
        <v>1.4438462045418992E-3</v>
      </c>
      <c r="G99" s="115" t="s">
        <v>348</v>
      </c>
      <c r="H99" s="115">
        <v>1.1582381032320514E-3</v>
      </c>
      <c r="I99" s="115">
        <v>2.6631831085168807E-5</v>
      </c>
      <c r="J99" s="115">
        <v>4.0922081911356948E-5</v>
      </c>
      <c r="K99" s="115">
        <v>8.9638846091543789E-5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6.4955685573582458E-2</v>
      </c>
      <c r="AL99" s="75" t="s">
        <v>351</v>
      </c>
    </row>
    <row r="100" spans="1:38" ht="26.25" customHeight="1" thickBot="1" x14ac:dyDescent="0.3">
      <c r="A100" s="72" t="s">
        <v>108</v>
      </c>
      <c r="B100" s="72" t="s">
        <v>211</v>
      </c>
      <c r="C100" s="73" t="s">
        <v>376</v>
      </c>
      <c r="D100" s="88"/>
      <c r="E100" s="115">
        <v>7.3596496657611459E-5</v>
      </c>
      <c r="F100" s="115">
        <v>1.7913055200860768E-3</v>
      </c>
      <c r="G100" s="115" t="s">
        <v>348</v>
      </c>
      <c r="H100" s="115">
        <v>1.4624388242960773E-3</v>
      </c>
      <c r="I100" s="115">
        <v>3.5238020221791442E-5</v>
      </c>
      <c r="J100" s="115">
        <v>5.2867657950877646E-5</v>
      </c>
      <c r="K100" s="115">
        <v>1.1551538892699365E-4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0.19623911759619511</v>
      </c>
      <c r="AL100" s="75" t="s">
        <v>351</v>
      </c>
    </row>
    <row r="101" spans="1:38" ht="26.25" customHeight="1" thickBot="1" x14ac:dyDescent="0.3">
      <c r="A101" s="72" t="s">
        <v>108</v>
      </c>
      <c r="B101" s="72" t="s">
        <v>213</v>
      </c>
      <c r="C101" s="73" t="s">
        <v>253</v>
      </c>
      <c r="D101" s="88"/>
      <c r="E101" s="115">
        <v>4.5814687951999931E-7</v>
      </c>
      <c r="F101" s="115">
        <v>5.8133699215020268E-6</v>
      </c>
      <c r="G101" s="115" t="s">
        <v>348</v>
      </c>
      <c r="H101" s="115">
        <v>1.6964026267973462E-5</v>
      </c>
      <c r="I101" s="115">
        <v>5.0860626312911318E-7</v>
      </c>
      <c r="J101" s="115">
        <v>1.5258187893873394E-6</v>
      </c>
      <c r="K101" s="115">
        <v>3.5602438419037925E-6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2.543031315645566E-2</v>
      </c>
      <c r="AL101" s="75" t="s">
        <v>351</v>
      </c>
    </row>
    <row r="102" spans="1:38" ht="26.25" customHeight="1" thickBot="1" x14ac:dyDescent="0.3">
      <c r="A102" s="72" t="s">
        <v>108</v>
      </c>
      <c r="B102" s="72" t="s">
        <v>214</v>
      </c>
      <c r="C102" s="73" t="s">
        <v>377</v>
      </c>
      <c r="D102" s="88"/>
      <c r="E102" s="115">
        <v>7.8850610835236396E-8</v>
      </c>
      <c r="F102" s="115">
        <v>2.6151627205045888E-6</v>
      </c>
      <c r="G102" s="115" t="s">
        <v>348</v>
      </c>
      <c r="H102" s="115">
        <v>7.4693234723069734E-6</v>
      </c>
      <c r="I102" s="115">
        <v>2.1441893362245727E-8</v>
      </c>
      <c r="J102" s="115">
        <v>4.8598105958424478E-7</v>
      </c>
      <c r="K102" s="115">
        <v>3.4966577964822274E-6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3.4228090459726512E-3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9.7536040481347282E-7</v>
      </c>
      <c r="F104" s="115">
        <v>1.256646288498105E-5</v>
      </c>
      <c r="G104" s="115" t="s">
        <v>348</v>
      </c>
      <c r="H104" s="115">
        <v>2.0259660047363012E-5</v>
      </c>
      <c r="I104" s="115">
        <v>4.3117957387575156E-7</v>
      </c>
      <c r="J104" s="115">
        <v>1.2935387216272547E-6</v>
      </c>
      <c r="K104" s="115">
        <v>3.0182570171302608E-6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2.1558978693787579E-2</v>
      </c>
      <c r="AL104" s="75" t="s">
        <v>351</v>
      </c>
    </row>
    <row r="105" spans="1:38" ht="26.25" customHeight="1" thickBot="1" x14ac:dyDescent="0.3">
      <c r="A105" s="72" t="s">
        <v>108</v>
      </c>
      <c r="B105" s="72" t="s">
        <v>307</v>
      </c>
      <c r="C105" s="73" t="s">
        <v>256</v>
      </c>
      <c r="D105" s="88"/>
      <c r="E105" s="115">
        <v>1.9968710818697616E-5</v>
      </c>
      <c r="F105" s="115">
        <v>2.5208438236296602E-4</v>
      </c>
      <c r="G105" s="115" t="s">
        <v>348</v>
      </c>
      <c r="H105" s="115">
        <v>5.0916366435597386E-4</v>
      </c>
      <c r="I105" s="115">
        <v>5.859315577057816E-6</v>
      </c>
      <c r="J105" s="115">
        <v>9.2074959068051392E-6</v>
      </c>
      <c r="K105" s="115">
        <v>2.0089081978483938E-5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4.1852254121841542E-2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1.0476745684501684E-6</v>
      </c>
      <c r="F107" s="115">
        <v>2.5806178460450749E-5</v>
      </c>
      <c r="G107" s="115" t="s">
        <v>348</v>
      </c>
      <c r="H107" s="115">
        <v>4.1781713880912153E-5</v>
      </c>
      <c r="I107" s="115">
        <v>4.6920324473546818E-7</v>
      </c>
      <c r="J107" s="115">
        <v>6.2560432631395756E-6</v>
      </c>
      <c r="K107" s="115">
        <v>2.9716205499912986E-5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0.15640108157848939</v>
      </c>
      <c r="AL107" s="75" t="s">
        <v>351</v>
      </c>
    </row>
    <row r="108" spans="1:38" ht="26.25" customHeight="1" thickBot="1" x14ac:dyDescent="0.3">
      <c r="A108" s="72" t="s">
        <v>108</v>
      </c>
      <c r="B108" s="72" t="s">
        <v>309</v>
      </c>
      <c r="C108" s="73" t="s">
        <v>379</v>
      </c>
      <c r="D108" s="88"/>
      <c r="E108" s="115">
        <v>2.1762749548227746E-6</v>
      </c>
      <c r="F108" s="115">
        <v>4.707266755008609E-5</v>
      </c>
      <c r="G108" s="115" t="s">
        <v>348</v>
      </c>
      <c r="H108" s="115">
        <v>4.5091666293407328E-5</v>
      </c>
      <c r="I108" s="115">
        <v>8.7171606574233512E-7</v>
      </c>
      <c r="J108" s="115">
        <v>8.7171606574233505E-6</v>
      </c>
      <c r="K108" s="115">
        <v>1.7434321314846701E-5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0.43585803287116753</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1.6239738730553693E-7</v>
      </c>
      <c r="F110" s="115">
        <v>1.6578778248320771E-5</v>
      </c>
      <c r="G110" s="115" t="s">
        <v>348</v>
      </c>
      <c r="H110" s="115">
        <v>4.7797763027783303E-6</v>
      </c>
      <c r="I110" s="115">
        <v>7.7470792833868139E-7</v>
      </c>
      <c r="J110" s="115">
        <v>5.6998438856112409E-6</v>
      </c>
      <c r="K110" s="115">
        <v>5.87297039319971E-6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4.0647930915912317E-2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1.2221145679499484E-3</v>
      </c>
      <c r="F112" s="115" t="s">
        <v>443</v>
      </c>
      <c r="G112" s="115" t="s">
        <v>348</v>
      </c>
      <c r="H112" s="115">
        <v>2.5969934568936411E-3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30552.864198748714</v>
      </c>
      <c r="AL112" s="75" t="s">
        <v>433</v>
      </c>
    </row>
    <row r="113" spans="1:38" ht="26.25" customHeight="1" thickBot="1" x14ac:dyDescent="0.3">
      <c r="A113" s="72" t="s">
        <v>118</v>
      </c>
      <c r="B113" s="89" t="s">
        <v>230</v>
      </c>
      <c r="C113" s="90" t="s">
        <v>124</v>
      </c>
      <c r="D113" s="74"/>
      <c r="E113" s="115">
        <v>7.7702223230368414E-4</v>
      </c>
      <c r="F113" s="115" t="s">
        <v>443</v>
      </c>
      <c r="G113" s="115" t="s">
        <v>348</v>
      </c>
      <c r="H113" s="115">
        <v>1.9142214487442989E-3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8367.0575774386252</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1.9968971240351876E-3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11058.49823015348</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2.1760485919040717E-5</v>
      </c>
      <c r="J119" s="115">
        <v>3.8901145128306716E-4</v>
      </c>
      <c r="K119" s="115">
        <v>3.8901145128306716E-4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301.3825695901532</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2.5918900984753175E-4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301.3825695901532</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4.4251199999999994E-3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18.437999999999999</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4.4005500000000005E-3</v>
      </c>
      <c r="F133" s="115">
        <v>6.9342000000000001E-5</v>
      </c>
      <c r="G133" s="115">
        <v>6.0274200000000008E-4</v>
      </c>
      <c r="H133" s="115" t="s">
        <v>348</v>
      </c>
      <c r="I133" s="115">
        <v>1.8508980000000002E-4</v>
      </c>
      <c r="J133" s="115">
        <v>1.8508980000000002E-4</v>
      </c>
      <c r="K133" s="115">
        <v>2.0567904000000001E-4</v>
      </c>
      <c r="L133" s="115" t="s">
        <v>443</v>
      </c>
      <c r="M133" s="115">
        <v>7.4676000000000007E-4</v>
      </c>
      <c r="N133" s="115">
        <v>1.6018002000000003E-4</v>
      </c>
      <c r="O133" s="115">
        <v>2.6830020000000004E-5</v>
      </c>
      <c r="P133" s="115">
        <v>7.9476600000000005E-3</v>
      </c>
      <c r="Q133" s="115">
        <v>7.2595739999999989E-5</v>
      </c>
      <c r="R133" s="115">
        <v>7.2329040000000008E-5</v>
      </c>
      <c r="S133" s="115">
        <v>6.6301620000000004E-5</v>
      </c>
      <c r="T133" s="115">
        <v>9.2438219999999987E-5</v>
      </c>
      <c r="U133" s="115">
        <v>1.0550652000000001E-4</v>
      </c>
      <c r="V133" s="115">
        <v>8.5408008000000012E-4</v>
      </c>
      <c r="W133" s="115">
        <v>1.4401800000000002E-4</v>
      </c>
      <c r="X133" s="115">
        <v>7.0408800000000008E-8</v>
      </c>
      <c r="Y133" s="115">
        <v>3.8458140000000004E-8</v>
      </c>
      <c r="Z133" s="115">
        <v>3.4350960000000001E-8</v>
      </c>
      <c r="AA133" s="115">
        <v>3.7284659999999997E-8</v>
      </c>
      <c r="AB133" s="115">
        <v>1.8050256000000003E-7</v>
      </c>
      <c r="AC133" s="115">
        <v>8.0010000000000009E-4</v>
      </c>
      <c r="AD133" s="115">
        <v>2.1869400000000001E-3</v>
      </c>
      <c r="AE133" s="97"/>
      <c r="AF133" s="122" t="s">
        <v>348</v>
      </c>
      <c r="AG133" s="122" t="s">
        <v>348</v>
      </c>
      <c r="AH133" s="122" t="s">
        <v>348</v>
      </c>
      <c r="AI133" s="122" t="s">
        <v>348</v>
      </c>
      <c r="AJ133" s="122" t="s">
        <v>348</v>
      </c>
      <c r="AK133" s="122">
        <v>5334</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1.9539406799999998E-3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130262712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5.0200819999999993E-2</v>
      </c>
      <c r="J139" s="115">
        <v>5.0200819999999993E-2</v>
      </c>
      <c r="K139" s="115">
        <v>5.0200819999999993E-2</v>
      </c>
      <c r="L139" s="115" t="s">
        <v>443</v>
      </c>
      <c r="M139" s="115" t="s">
        <v>443</v>
      </c>
      <c r="N139" s="115">
        <v>1.4657E-4</v>
      </c>
      <c r="O139" s="115">
        <v>2.9324E-4</v>
      </c>
      <c r="P139" s="115">
        <v>2.9324E-4</v>
      </c>
      <c r="Q139" s="115">
        <v>4.6515000000000006E-4</v>
      </c>
      <c r="R139" s="115">
        <v>4.4215999999999998E-4</v>
      </c>
      <c r="S139" s="115">
        <v>1.0308299999999999E-3</v>
      </c>
      <c r="T139" s="115" t="s">
        <v>443</v>
      </c>
      <c r="U139" s="115" t="s">
        <v>443</v>
      </c>
      <c r="V139" s="115" t="s">
        <v>443</v>
      </c>
      <c r="W139" s="115">
        <v>0.49858000000000002</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1285</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6.2708279329072445</v>
      </c>
      <c r="F141" s="116">
        <f t="shared" ref="F141:AD141" si="0">SUM(F14:F140)</f>
        <v>5.5451491797874031</v>
      </c>
      <c r="G141" s="116">
        <f t="shared" si="0"/>
        <v>0.82589189885920178</v>
      </c>
      <c r="H141" s="116">
        <f t="shared" si="0"/>
        <v>5.8569401474946423E-2</v>
      </c>
      <c r="I141" s="116">
        <f t="shared" si="0"/>
        <v>0.56039162460829195</v>
      </c>
      <c r="J141" s="116">
        <f t="shared" si="0"/>
        <v>0.67383666131677167</v>
      </c>
      <c r="K141" s="116">
        <f t="shared" si="0"/>
        <v>0.866243605689336</v>
      </c>
      <c r="L141" s="116">
        <f t="shared" si="0"/>
        <v>0.14856999529902165</v>
      </c>
      <c r="M141" s="116">
        <f t="shared" si="0"/>
        <v>6.7539660995912811</v>
      </c>
      <c r="N141" s="116">
        <f t="shared" si="0"/>
        <v>0.84331202834561825</v>
      </c>
      <c r="O141" s="116">
        <f t="shared" si="0"/>
        <v>2.26721883741282E-2</v>
      </c>
      <c r="P141" s="116">
        <f t="shared" si="0"/>
        <v>3.1948541359841237E-2</v>
      </c>
      <c r="Q141" s="116">
        <f t="shared" si="0"/>
        <v>1.6539387911470776E-2</v>
      </c>
      <c r="R141" s="116">
        <f>SUM(R14:R140)</f>
        <v>0.24467080985200132</v>
      </c>
      <c r="S141" s="116">
        <f t="shared" si="0"/>
        <v>4.2441972291955725</v>
      </c>
      <c r="T141" s="116">
        <f t="shared" si="0"/>
        <v>0.32260603262607968</v>
      </c>
      <c r="U141" s="116">
        <f t="shared" si="0"/>
        <v>1.3164883424958206E-2</v>
      </c>
      <c r="V141" s="116">
        <f t="shared" si="0"/>
        <v>1.7416890177027633</v>
      </c>
      <c r="W141" s="116">
        <f t="shared" si="0"/>
        <v>0.82180388435948204</v>
      </c>
      <c r="X141" s="116">
        <f t="shared" si="0"/>
        <v>5.4225152044488314E-2</v>
      </c>
      <c r="Y141" s="116">
        <f t="shared" si="0"/>
        <v>7.8980897662494748E-2</v>
      </c>
      <c r="Z141" s="116">
        <f t="shared" si="0"/>
        <v>3.3896446752394248E-2</v>
      </c>
      <c r="AA141" s="116">
        <f t="shared" si="0"/>
        <v>2.9714562053633216E-2</v>
      </c>
      <c r="AB141" s="116">
        <f t="shared" si="0"/>
        <v>0.19681691394770565</v>
      </c>
      <c r="AC141" s="116">
        <f t="shared" si="0"/>
        <v>2.162557542022275E-2</v>
      </c>
      <c r="AD141" s="116">
        <f t="shared" si="0"/>
        <v>2.9623885828071364E-2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1.97385667392594</v>
      </c>
      <c r="F143" s="115">
        <v>0.24051785514774277</v>
      </c>
      <c r="G143" s="115">
        <v>2.9456933333873907E-3</v>
      </c>
      <c r="H143" s="115">
        <v>1.9083026640872684E-2</v>
      </c>
      <c r="I143" s="115">
        <v>6.5349059083985916E-2</v>
      </c>
      <c r="J143" s="115">
        <v>6.5349059083985916E-2</v>
      </c>
      <c r="K143" s="115">
        <v>6.5349059083985916E-2</v>
      </c>
      <c r="L143" s="115">
        <v>5.4724441306711905E-2</v>
      </c>
      <c r="M143" s="115">
        <v>1.8580826963346155</v>
      </c>
      <c r="N143" s="115">
        <v>1.6381605539508536E-4</v>
      </c>
      <c r="O143" s="115">
        <v>1.8487893455623034E-5</v>
      </c>
      <c r="P143" s="115">
        <v>1.30150173251026E-3</v>
      </c>
      <c r="Q143" s="115">
        <v>3.1710067120959771E-5</v>
      </c>
      <c r="R143" s="115">
        <v>1.684337505546621E-3</v>
      </c>
      <c r="S143" s="115">
        <v>1.1439931323186396E-3</v>
      </c>
      <c r="T143" s="115">
        <v>1.5293737067678586E-4</v>
      </c>
      <c r="U143" s="115">
        <v>2.6444347330673543E-5</v>
      </c>
      <c r="V143" s="115">
        <v>4.6020109258126515E-3</v>
      </c>
      <c r="W143" s="115">
        <v>7.4985699999999988E-2</v>
      </c>
      <c r="X143" s="115">
        <v>3.7808872865000001E-3</v>
      </c>
      <c r="Y143" s="115">
        <v>4.2404333038999998E-3</v>
      </c>
      <c r="Z143" s="115">
        <v>3.3116005955000001E-3</v>
      </c>
      <c r="AA143" s="115">
        <v>3.5764744516000001E-3</v>
      </c>
      <c r="AB143" s="115">
        <v>1.49093956375E-2</v>
      </c>
      <c r="AC143" s="115">
        <v>7.4986200000000004E-5</v>
      </c>
      <c r="AD143" s="115">
        <v>1.5003300000000001E-5</v>
      </c>
      <c r="AE143" s="97"/>
      <c r="AF143" s="115">
        <v>8642.9303328553997</v>
      </c>
      <c r="AG143" s="115" t="s">
        <v>348</v>
      </c>
      <c r="AH143" s="115">
        <v>1.1144022099999999</v>
      </c>
      <c r="AI143" s="115">
        <v>388.7073538432</v>
      </c>
      <c r="AJ143" s="115">
        <v>0.72111337769999995</v>
      </c>
      <c r="AK143" s="115" t="s">
        <v>348</v>
      </c>
      <c r="AL143" s="14" t="s">
        <v>9</v>
      </c>
    </row>
    <row r="144" spans="1:38" ht="26.25" customHeight="1" thickBot="1" x14ac:dyDescent="0.3">
      <c r="A144" s="13"/>
      <c r="B144" s="14" t="s">
        <v>390</v>
      </c>
      <c r="C144" s="15" t="s">
        <v>391</v>
      </c>
      <c r="D144" s="16" t="s">
        <v>1</v>
      </c>
      <c r="E144" s="115">
        <v>0.56054222021251621</v>
      </c>
      <c r="F144" s="115">
        <v>4.4569806512577484E-2</v>
      </c>
      <c r="G144" s="115">
        <v>7.051865130622136E-4</v>
      </c>
      <c r="H144" s="115">
        <v>7.0400413614674464E-4</v>
      </c>
      <c r="I144" s="115">
        <v>2.4978756327433436E-2</v>
      </c>
      <c r="J144" s="115">
        <v>2.4978756327433436E-2</v>
      </c>
      <c r="K144" s="115">
        <v>2.4978756327433436E-2</v>
      </c>
      <c r="L144" s="115">
        <v>2.0793346651588156E-2</v>
      </c>
      <c r="M144" s="115">
        <v>0.24571811620262535</v>
      </c>
      <c r="N144" s="115">
        <v>2.3046320656974154E-5</v>
      </c>
      <c r="O144" s="115">
        <v>2.3357662440580053E-6</v>
      </c>
      <c r="P144" s="115">
        <v>2.3786179113246435E-4</v>
      </c>
      <c r="Q144" s="115">
        <v>4.5936970422145363E-6</v>
      </c>
      <c r="R144" s="115">
        <v>3.7551984297515273E-4</v>
      </c>
      <c r="S144" s="115">
        <v>2.5203346522264288E-4</v>
      </c>
      <c r="T144" s="115">
        <v>1.0510596664754125E-5</v>
      </c>
      <c r="U144" s="115">
        <v>4.5158615963130637E-6</v>
      </c>
      <c r="V144" s="115">
        <v>8.1052002395930721E-4</v>
      </c>
      <c r="W144" s="115">
        <v>1.82141E-2</v>
      </c>
      <c r="X144" s="115">
        <v>7.342535888E-4</v>
      </c>
      <c r="Y144" s="115">
        <v>8.2300471970000002E-4</v>
      </c>
      <c r="Z144" s="115">
        <v>6.4547650930000004E-4</v>
      </c>
      <c r="AA144" s="115">
        <v>6.8432689290000011E-4</v>
      </c>
      <c r="AB144" s="115">
        <v>2.8870617107000004E-3</v>
      </c>
      <c r="AC144" s="115">
        <v>1.8214199999999999E-5</v>
      </c>
      <c r="AD144" s="115">
        <v>3.6536999999999998E-6</v>
      </c>
      <c r="AE144" s="97"/>
      <c r="AF144" s="115">
        <v>1802.031431351</v>
      </c>
      <c r="AG144" s="115" t="s">
        <v>348</v>
      </c>
      <c r="AH144" s="115" t="s">
        <v>443</v>
      </c>
      <c r="AI144" s="115">
        <v>81.322404103500006</v>
      </c>
      <c r="AJ144" s="115" t="s">
        <v>348</v>
      </c>
      <c r="AK144" s="115" t="s">
        <v>348</v>
      </c>
      <c r="AL144" s="14" t="s">
        <v>9</v>
      </c>
    </row>
    <row r="145" spans="1:38" ht="26.25" customHeight="1" thickBot="1" x14ac:dyDescent="0.3">
      <c r="A145" s="13"/>
      <c r="B145" s="14" t="s">
        <v>392</v>
      </c>
      <c r="C145" s="15" t="s">
        <v>393</v>
      </c>
      <c r="D145" s="16" t="s">
        <v>1</v>
      </c>
      <c r="E145" s="115">
        <v>1.2105392780389621</v>
      </c>
      <c r="F145" s="115">
        <v>3.8317741184546436E-2</v>
      </c>
      <c r="G145" s="115">
        <v>7.4505647599606008E-4</v>
      </c>
      <c r="H145" s="115">
        <v>8.1620337737641662E-4</v>
      </c>
      <c r="I145" s="115">
        <v>1.8832052215844521E-2</v>
      </c>
      <c r="J145" s="115">
        <v>1.8832052215844521E-2</v>
      </c>
      <c r="K145" s="115">
        <v>1.8832052215844521E-2</v>
      </c>
      <c r="L145" s="115">
        <v>1.3091630054421998E-2</v>
      </c>
      <c r="M145" s="115">
        <v>0.32548929008383826</v>
      </c>
      <c r="N145" s="115">
        <v>2.3225876965742638E-5</v>
      </c>
      <c r="O145" s="115">
        <v>2.32261474294591E-6</v>
      </c>
      <c r="P145" s="115">
        <v>2.4618871076112709E-4</v>
      </c>
      <c r="Q145" s="115">
        <v>4.6451618699627043E-6</v>
      </c>
      <c r="R145" s="115">
        <v>3.9482577668843976E-4</v>
      </c>
      <c r="S145" s="115">
        <v>2.6476570698080558E-4</v>
      </c>
      <c r="T145" s="115">
        <v>9.2914732107203625E-6</v>
      </c>
      <c r="U145" s="115">
        <v>4.6450942540335894E-6</v>
      </c>
      <c r="V145" s="115">
        <v>8.3611493724817252E-4</v>
      </c>
      <c r="W145" s="115">
        <v>6.0055000000000004E-3</v>
      </c>
      <c r="X145" s="115">
        <v>1.1255592949999999E-4</v>
      </c>
      <c r="Y145" s="115">
        <v>6.8158868520000004E-4</v>
      </c>
      <c r="Z145" s="115">
        <v>7.6162845659999998E-4</v>
      </c>
      <c r="AA145" s="115">
        <v>1.7508700150000001E-4</v>
      </c>
      <c r="AB145" s="115">
        <v>1.7308600728000001E-3</v>
      </c>
      <c r="AC145" s="115">
        <v>4.3240999999999998E-6</v>
      </c>
      <c r="AD145" s="115">
        <v>8.7479999999999997E-7</v>
      </c>
      <c r="AE145" s="97"/>
      <c r="AF145" s="115">
        <v>1885.7799594087001</v>
      </c>
      <c r="AG145" s="115" t="s">
        <v>348</v>
      </c>
      <c r="AH145" s="115">
        <v>0</v>
      </c>
      <c r="AI145" s="115">
        <v>85.105001912199995</v>
      </c>
      <c r="AJ145" s="115">
        <v>0</v>
      </c>
      <c r="AK145" s="115" t="s">
        <v>348</v>
      </c>
      <c r="AL145" s="14" t="s">
        <v>9</v>
      </c>
    </row>
    <row r="146" spans="1:38" ht="26.25" customHeight="1" thickBot="1" x14ac:dyDescent="0.3">
      <c r="A146" s="13"/>
      <c r="B146" s="14" t="s">
        <v>394</v>
      </c>
      <c r="C146" s="15" t="s">
        <v>395</v>
      </c>
      <c r="D146" s="16" t="s">
        <v>1</v>
      </c>
      <c r="E146" s="115">
        <v>8.0236266375049749E-3</v>
      </c>
      <c r="F146" s="115">
        <v>5.9898440858428131E-2</v>
      </c>
      <c r="G146" s="115">
        <v>1.275572371356809E-5</v>
      </c>
      <c r="H146" s="115">
        <v>7.2026364991315252E-5</v>
      </c>
      <c r="I146" s="115">
        <v>6.9180208639227413E-4</v>
      </c>
      <c r="J146" s="115">
        <v>6.9180208639227413E-4</v>
      </c>
      <c r="K146" s="115">
        <v>6.9180208639227413E-4</v>
      </c>
      <c r="L146" s="115">
        <v>1.2679667627433518E-4</v>
      </c>
      <c r="M146" s="115">
        <v>0.23852354875546922</v>
      </c>
      <c r="N146" s="115">
        <v>3.0177049653707353E-6</v>
      </c>
      <c r="O146" s="115">
        <v>3.9408596452703179E-5</v>
      </c>
      <c r="P146" s="115">
        <v>1.4862156950238292E-5</v>
      </c>
      <c r="Q146" s="115">
        <v>5.1248817069787218E-7</v>
      </c>
      <c r="R146" s="115">
        <v>1.7525462073092029E-4</v>
      </c>
      <c r="S146" s="115">
        <v>6.6730551973414112E-3</v>
      </c>
      <c r="T146" s="115">
        <v>2.771406203542248E-4</v>
      </c>
      <c r="U146" s="115">
        <v>3.9237250234842481E-5</v>
      </c>
      <c r="V146" s="115">
        <v>3.9133770628209576E-3</v>
      </c>
      <c r="W146" s="115">
        <v>5.1769999999999995E-4</v>
      </c>
      <c r="X146" s="115">
        <v>1.0485913600000001E-5</v>
      </c>
      <c r="Y146" s="115">
        <v>1.2895014200000001E-5</v>
      </c>
      <c r="Z146" s="115">
        <v>8.2290626999999995E-6</v>
      </c>
      <c r="AA146" s="115">
        <v>1.4217268400000001E-5</v>
      </c>
      <c r="AB146" s="115">
        <v>4.5827258900000004E-5</v>
      </c>
      <c r="AC146" s="115">
        <v>5.1760000000000003E-7</v>
      </c>
      <c r="AD146" s="115">
        <v>1.8489999999999999E-7</v>
      </c>
      <c r="AE146" s="97"/>
      <c r="AF146" s="115">
        <v>69.988209173200005</v>
      </c>
      <c r="AG146" s="115" t="s">
        <v>348</v>
      </c>
      <c r="AH146" s="115" t="s">
        <v>443</v>
      </c>
      <c r="AI146" s="115">
        <v>3.1518861764000001</v>
      </c>
      <c r="AJ146" s="115" t="s">
        <v>348</v>
      </c>
      <c r="AK146" s="115" t="s">
        <v>348</v>
      </c>
      <c r="AL146" s="14" t="s">
        <v>9</v>
      </c>
    </row>
    <row r="147" spans="1:38" ht="26.25" customHeight="1" thickBot="1" x14ac:dyDescent="0.3">
      <c r="A147" s="13"/>
      <c r="B147" s="14" t="s">
        <v>396</v>
      </c>
      <c r="C147" s="15" t="s">
        <v>397</v>
      </c>
      <c r="D147" s="16" t="s">
        <v>1</v>
      </c>
      <c r="E147" s="115" t="s">
        <v>348</v>
      </c>
      <c r="F147" s="115">
        <v>0.18793732461747367</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8.3431195207000002</v>
      </c>
      <c r="AG147" s="115" t="s">
        <v>348</v>
      </c>
      <c r="AH147" s="115" t="s">
        <v>348</v>
      </c>
      <c r="AI147" s="115">
        <v>0.3757284749</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5.1395331673261678E-2</v>
      </c>
      <c r="J148" s="115">
        <v>0.10401821926569328</v>
      </c>
      <c r="K148" s="115">
        <v>0.12753813408676939</v>
      </c>
      <c r="L148" s="115">
        <v>1.0331338474618153E-2</v>
      </c>
      <c r="M148" s="115" t="s">
        <v>348</v>
      </c>
      <c r="N148" s="115">
        <v>0.44905860013919963</v>
      </c>
      <c r="O148" s="115">
        <v>1.8801331696848725E-3</v>
      </c>
      <c r="P148" s="115" t="s">
        <v>443</v>
      </c>
      <c r="Q148" s="115">
        <v>5.0937319685516692E-3</v>
      </c>
      <c r="R148" s="115">
        <v>0.16852840478741912</v>
      </c>
      <c r="S148" s="115">
        <v>3.7078694471436577</v>
      </c>
      <c r="T148" s="115">
        <v>2.5310403792168038E-2</v>
      </c>
      <c r="U148" s="115">
        <v>2.5507626817353841E-3</v>
      </c>
      <c r="V148" s="115">
        <v>1.0379848330287544</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3243.6721010177307</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1.5590529449978428E-2</v>
      </c>
      <c r="J149" s="115">
        <v>2.8871350833293376E-2</v>
      </c>
      <c r="K149" s="115">
        <v>5.7742701666586752E-2</v>
      </c>
      <c r="L149" s="115">
        <v>6.1207263766581909E-4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3243.6721010177307</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6.2708279329072445</v>
      </c>
      <c r="F152" s="120">
        <f t="shared" ref="F152:AD152" si="1">F141 + F151 + IF(AND(OR($B$4="AT",$B$4="BE",$B$4="CH",$B$4="GB",$B$4="IE",$B$4="LT",$B$4="LU",$B$4="NL"),SUM(F143:F149)&gt;0),SUM(F143:F149)-SUM(F27:F33),0)</f>
        <v>5.5451491797874031</v>
      </c>
      <c r="G152" s="120">
        <f t="shared" si="1"/>
        <v>0.82589189885920178</v>
      </c>
      <c r="H152" s="120">
        <f t="shared" si="1"/>
        <v>5.8569401474946423E-2</v>
      </c>
      <c r="I152" s="120">
        <f t="shared" si="1"/>
        <v>0.56039162460829195</v>
      </c>
      <c r="J152" s="120">
        <f t="shared" si="1"/>
        <v>0.67383666131677167</v>
      </c>
      <c r="K152" s="120">
        <f t="shared" si="1"/>
        <v>0.866243605689336</v>
      </c>
      <c r="L152" s="120">
        <f t="shared" si="1"/>
        <v>0.14856999529902165</v>
      </c>
      <c r="M152" s="120">
        <f t="shared" si="1"/>
        <v>6.7539660995912811</v>
      </c>
      <c r="N152" s="120">
        <f t="shared" si="1"/>
        <v>0.84331202834561825</v>
      </c>
      <c r="O152" s="120">
        <f t="shared" si="1"/>
        <v>2.26721883741282E-2</v>
      </c>
      <c r="P152" s="120">
        <f t="shared" si="1"/>
        <v>3.1948541359841237E-2</v>
      </c>
      <c r="Q152" s="120">
        <f t="shared" si="1"/>
        <v>1.6539387911470776E-2</v>
      </c>
      <c r="R152" s="120">
        <f t="shared" si="1"/>
        <v>0.24467080985200132</v>
      </c>
      <c r="S152" s="120">
        <f t="shared" si="1"/>
        <v>4.2441972291955725</v>
      </c>
      <c r="T152" s="120">
        <f t="shared" si="1"/>
        <v>0.32260603262607968</v>
      </c>
      <c r="U152" s="120">
        <f t="shared" si="1"/>
        <v>1.3164883424958206E-2</v>
      </c>
      <c r="V152" s="120">
        <f t="shared" si="1"/>
        <v>1.7416890177027633</v>
      </c>
      <c r="W152" s="120">
        <f t="shared" si="1"/>
        <v>0.82180388435948204</v>
      </c>
      <c r="X152" s="120">
        <f t="shared" si="1"/>
        <v>5.4225152044488314E-2</v>
      </c>
      <c r="Y152" s="120">
        <f t="shared" si="1"/>
        <v>7.8980897662494748E-2</v>
      </c>
      <c r="Z152" s="120">
        <f t="shared" si="1"/>
        <v>3.3896446752394248E-2</v>
      </c>
      <c r="AA152" s="120">
        <f t="shared" si="1"/>
        <v>2.9714562053633216E-2</v>
      </c>
      <c r="AB152" s="120">
        <f t="shared" si="1"/>
        <v>0.19681691394770565</v>
      </c>
      <c r="AC152" s="120">
        <f t="shared" si="1"/>
        <v>2.162557542022275E-2</v>
      </c>
      <c r="AD152" s="120">
        <f t="shared" si="1"/>
        <v>2.9623885828071364E-2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6.2708279329072445</v>
      </c>
      <c r="F154" s="120">
        <f>F141 + F153 - IF(OR($B$6=2005,$B$6&gt;=2020),SUM(F99:F122),0) + IF(AND(OR($B$4="AT",$B$4="BE",$B$4="CH",$B$4="GB",$B$4="IE",$B$4="LT",$B$4="LU",$B$4="NL"),SUM(F143:F149)&gt;0),SUM(F143:F149)-SUM(F27:F33),0)</f>
        <v>5.5451491797874031</v>
      </c>
      <c r="G154" s="120">
        <f>G141 + G153 + IF(AND(OR($B$4="AT",$B$4="BE",$B$4="CH",$B$4="GB",$B$4="IE",$B$4="LT",$B$4="LU",$B$4="NL"),SUM(G143:G149)&gt;0),SUM(G143:G149)-SUM(G27:G33),0)</f>
        <v>0.82589189885920178</v>
      </c>
      <c r="H154" s="120">
        <f t="shared" ref="H154:AD154" si="2">H141 + H153 + IF(AND(OR($B$4="AT",$B$4="BE",$B$4="CH",$B$4="GB",$B$4="IE",$B$4="LT",$B$4="LU",$B$4="NL"),SUM(H143:H149)&gt;0),SUM(H143:H149)-SUM(H27:H33),0)</f>
        <v>5.8569401474946423E-2</v>
      </c>
      <c r="I154" s="120">
        <f t="shared" si="2"/>
        <v>0.56039162460829195</v>
      </c>
      <c r="J154" s="120">
        <f t="shared" si="2"/>
        <v>0.67383666131677167</v>
      </c>
      <c r="K154" s="120">
        <f t="shared" si="2"/>
        <v>0.866243605689336</v>
      </c>
      <c r="L154" s="120">
        <f t="shared" si="2"/>
        <v>0.14856999529902165</v>
      </c>
      <c r="M154" s="120">
        <f t="shared" si="2"/>
        <v>6.7539660995912811</v>
      </c>
      <c r="N154" s="120">
        <f t="shared" si="2"/>
        <v>0.84331202834561825</v>
      </c>
      <c r="O154" s="120">
        <f t="shared" si="2"/>
        <v>2.26721883741282E-2</v>
      </c>
      <c r="P154" s="120">
        <f t="shared" si="2"/>
        <v>3.1948541359841237E-2</v>
      </c>
      <c r="Q154" s="120">
        <f t="shared" si="2"/>
        <v>1.6539387911470776E-2</v>
      </c>
      <c r="R154" s="120">
        <f t="shared" si="2"/>
        <v>0.24467080985200132</v>
      </c>
      <c r="S154" s="120">
        <f t="shared" si="2"/>
        <v>4.2441972291955725</v>
      </c>
      <c r="T154" s="120">
        <f t="shared" si="2"/>
        <v>0.32260603262607968</v>
      </c>
      <c r="U154" s="120">
        <f t="shared" si="2"/>
        <v>1.3164883424958206E-2</v>
      </c>
      <c r="V154" s="120">
        <f t="shared" si="2"/>
        <v>1.7416890177027633</v>
      </c>
      <c r="W154" s="120">
        <f t="shared" si="2"/>
        <v>0.82180388435948204</v>
      </c>
      <c r="X154" s="120">
        <f t="shared" si="2"/>
        <v>5.4225152044488314E-2</v>
      </c>
      <c r="Y154" s="120">
        <f t="shared" si="2"/>
        <v>7.8980897662494748E-2</v>
      </c>
      <c r="Z154" s="120">
        <f t="shared" si="2"/>
        <v>3.3896446752394248E-2</v>
      </c>
      <c r="AA154" s="120">
        <f t="shared" si="2"/>
        <v>2.9714562053633216E-2</v>
      </c>
      <c r="AB154" s="120">
        <f t="shared" si="2"/>
        <v>0.19681691394770565</v>
      </c>
      <c r="AC154" s="120">
        <f t="shared" si="2"/>
        <v>2.162557542022275E-2</v>
      </c>
      <c r="AD154" s="120">
        <f t="shared" si="2"/>
        <v>2.9623885828071364E-2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AF10:AL11"/>
    <mergeCell ref="A10:A12"/>
    <mergeCell ref="B10:D12"/>
    <mergeCell ref="W10:AD10"/>
    <mergeCell ref="X11:AB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826" r:id="rId4" name="Button 146">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71827" r:id="rId5" name="Button 147">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9.1093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2014</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2014</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0.26784956905884127</v>
      </c>
      <c r="F14" s="115">
        <v>1.2049914081415909E-2</v>
      </c>
      <c r="G14" s="115">
        <v>7.707173062307191E-3</v>
      </c>
      <c r="H14" s="115">
        <v>1.041481204093103E-2</v>
      </c>
      <c r="I14" s="115">
        <v>1.0482964944939087E-3</v>
      </c>
      <c r="J14" s="115">
        <v>1.1152061572035864E-3</v>
      </c>
      <c r="K14" s="115">
        <v>1.2072069434293927E-3</v>
      </c>
      <c r="L14" s="115">
        <v>4.2031410842347736E-5</v>
      </c>
      <c r="M14" s="115">
        <v>7.5674038884420577E-2</v>
      </c>
      <c r="N14" s="115">
        <v>2.2231115017462357E-2</v>
      </c>
      <c r="O14" s="115">
        <v>1.9364263008172546E-3</v>
      </c>
      <c r="P14" s="115">
        <v>8.0994220740295293E-3</v>
      </c>
      <c r="Q14" s="115">
        <v>3.7493270001511289E-3</v>
      </c>
      <c r="R14" s="115">
        <v>1.1481659407482494E-2</v>
      </c>
      <c r="S14" s="115">
        <v>3.6150781177189117E-3</v>
      </c>
      <c r="T14" s="115">
        <v>3.5687179779523596E-3</v>
      </c>
      <c r="U14" s="115">
        <v>5.1447933006737827E-3</v>
      </c>
      <c r="V14" s="115">
        <v>0.2768950645627562</v>
      </c>
      <c r="W14" s="115">
        <v>1.1482747233614915E-2</v>
      </c>
      <c r="X14" s="115">
        <v>3.5333339999999998E-6</v>
      </c>
      <c r="Y14" s="115">
        <v>7.5293664999999995E-6</v>
      </c>
      <c r="Z14" s="115">
        <v>3.9960324999999993E-6</v>
      </c>
      <c r="AA14" s="115">
        <v>5.072288860812903E-6</v>
      </c>
      <c r="AB14" s="115">
        <v>1.9938099000000002E-5</v>
      </c>
      <c r="AC14" s="115">
        <v>1.9012702000000003E-2</v>
      </c>
      <c r="AD14" s="115">
        <v>1.4301589999999998E-6</v>
      </c>
      <c r="AE14" s="97"/>
      <c r="AF14" s="122">
        <v>3.6545099999999997</v>
      </c>
      <c r="AG14" s="122" t="s">
        <v>348</v>
      </c>
      <c r="AH14" s="122">
        <v>964.23766850487834</v>
      </c>
      <c r="AI14" s="122">
        <v>2056.0504676020887</v>
      </c>
      <c r="AJ14" s="122">
        <v>2152.3926807669432</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0.14949562075531747</v>
      </c>
      <c r="F23" s="115">
        <v>8.5557986549537654E-2</v>
      </c>
      <c r="G23" s="115">
        <v>1.6212506854266907E-4</v>
      </c>
      <c r="H23" s="115">
        <v>8.4212980017242216E-5</v>
      </c>
      <c r="I23" s="115">
        <v>1.0334083063723378E-2</v>
      </c>
      <c r="J23" s="115">
        <v>1.8371978343706193E-2</v>
      </c>
      <c r="K23" s="115">
        <v>8.7991386710392833E-2</v>
      </c>
      <c r="L23" s="115">
        <v>6.9480019632588387E-3</v>
      </c>
      <c r="M23" s="115">
        <v>0.36126136606943798</v>
      </c>
      <c r="N23" s="115">
        <v>9.6255196558590441E-6</v>
      </c>
      <c r="O23" s="115">
        <v>1.8864339060565611E-4</v>
      </c>
      <c r="P23" s="115" t="s">
        <v>443</v>
      </c>
      <c r="Q23" s="115" t="s">
        <v>443</v>
      </c>
      <c r="R23" s="115">
        <v>5.678112082317027E-4</v>
      </c>
      <c r="S23" s="115">
        <v>2.5554628472941529E-2</v>
      </c>
      <c r="T23" s="115">
        <v>7.8486188948408923E-4</v>
      </c>
      <c r="U23" s="115">
        <v>1.0847740605105504E-4</v>
      </c>
      <c r="V23" s="115">
        <v>1.4501590744120448E-2</v>
      </c>
      <c r="W23" s="115" t="s">
        <v>443</v>
      </c>
      <c r="X23" s="115">
        <v>3.3278534954324981E-4</v>
      </c>
      <c r="Y23" s="115">
        <v>5.4195727849076715E-4</v>
      </c>
      <c r="Z23" s="115" t="s">
        <v>348</v>
      </c>
      <c r="AA23" s="115" t="s">
        <v>348</v>
      </c>
      <c r="AB23" s="115">
        <v>8.7474262803401701E-4</v>
      </c>
      <c r="AC23" s="115" t="s">
        <v>443</v>
      </c>
      <c r="AD23" s="115" t="s">
        <v>348</v>
      </c>
      <c r="AE23" s="97"/>
      <c r="AF23" s="122">
        <v>466.7527796193973</v>
      </c>
      <c r="AG23" s="122" t="s">
        <v>348</v>
      </c>
      <c r="AH23" s="122" t="s">
        <v>348</v>
      </c>
      <c r="AI23" s="122">
        <v>0.5356781839052428</v>
      </c>
      <c r="AJ23" s="122" t="s">
        <v>348</v>
      </c>
      <c r="AK23" s="122" t="s">
        <v>355</v>
      </c>
      <c r="AL23" s="75" t="s">
        <v>9</v>
      </c>
    </row>
    <row r="24" spans="1:38" ht="26.25" customHeight="1" thickBot="1" x14ac:dyDescent="0.3">
      <c r="A24" s="78" t="s">
        <v>104</v>
      </c>
      <c r="B24" s="76" t="s">
        <v>292</v>
      </c>
      <c r="C24" s="73" t="s">
        <v>304</v>
      </c>
      <c r="D24" s="74"/>
      <c r="E24" s="115">
        <v>0.18039597148194181</v>
      </c>
      <c r="F24" s="115">
        <v>2.3106616399038497E-2</v>
      </c>
      <c r="G24" s="115">
        <v>1.2017647596372921E-2</v>
      </c>
      <c r="H24" s="115">
        <v>4.6740363136501189E-4</v>
      </c>
      <c r="I24" s="115">
        <v>5.4791953616574185E-3</v>
      </c>
      <c r="J24" s="115">
        <v>5.4791953616574185E-3</v>
      </c>
      <c r="K24" s="115">
        <v>5.4791953616574185E-3</v>
      </c>
      <c r="L24" s="115">
        <v>2.7689581851347515E-3</v>
      </c>
      <c r="M24" s="115">
        <v>3.7587538753721131E-2</v>
      </c>
      <c r="N24" s="115">
        <v>2.7733356380209594E-5</v>
      </c>
      <c r="O24" s="115">
        <v>2.1353625305485234E-6</v>
      </c>
      <c r="P24" s="115">
        <v>4.2801843275928507E-4</v>
      </c>
      <c r="Q24" s="115">
        <v>8.1169567241179478E-5</v>
      </c>
      <c r="R24" s="115">
        <v>5.8630302557515248E-5</v>
      </c>
      <c r="S24" s="115">
        <v>5.5857047696149382E-5</v>
      </c>
      <c r="T24" s="115">
        <v>1.1557249560559165E-5</v>
      </c>
      <c r="U24" s="115">
        <v>6.9781290184874382E-5</v>
      </c>
      <c r="V24" s="115">
        <v>7.6488375195345321E-3</v>
      </c>
      <c r="W24" s="115">
        <v>3.432410114361381E-4</v>
      </c>
      <c r="X24" s="115">
        <v>4.6582708694904451E-7</v>
      </c>
      <c r="Y24" s="115">
        <v>3.6775822653871933E-6</v>
      </c>
      <c r="Z24" s="115">
        <v>4.1679265674388192E-7</v>
      </c>
      <c r="AA24" s="115">
        <v>3.6775822653871944E-7</v>
      </c>
      <c r="AB24" s="115">
        <v>4.9279602356188397E-6</v>
      </c>
      <c r="AC24" s="115" t="s">
        <v>443</v>
      </c>
      <c r="AD24" s="115" t="s">
        <v>443</v>
      </c>
      <c r="AE24" s="97"/>
      <c r="AF24" s="122">
        <v>245.2753427952359</v>
      </c>
      <c r="AG24" s="122" t="s">
        <v>348</v>
      </c>
      <c r="AH24" s="122">
        <v>738.0408353346279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1.9355619496928358</v>
      </c>
      <c r="F27" s="115">
        <v>0.22698203196803135</v>
      </c>
      <c r="G27" s="115">
        <v>2.884358576616407E-3</v>
      </c>
      <c r="H27" s="115">
        <v>2.0920361782979929E-2</v>
      </c>
      <c r="I27" s="115">
        <v>5.2148020356709276E-2</v>
      </c>
      <c r="J27" s="115">
        <v>5.2148020356709276E-2</v>
      </c>
      <c r="K27" s="115">
        <v>5.2148020356709276E-2</v>
      </c>
      <c r="L27" s="115">
        <v>4.3503175636033696E-2</v>
      </c>
      <c r="M27" s="115">
        <v>1.8274619604588549</v>
      </c>
      <c r="N27" s="115">
        <v>1.778907240797419E-4</v>
      </c>
      <c r="O27" s="115">
        <v>2.0279430959478587E-5</v>
      </c>
      <c r="P27" s="115">
        <v>1.3713826343596061E-3</v>
      </c>
      <c r="Q27" s="115">
        <v>3.4332965540196173E-5</v>
      </c>
      <c r="R27" s="115">
        <v>1.7229299661945662E-3</v>
      </c>
      <c r="S27" s="115">
        <v>1.1725160920672986E-3</v>
      </c>
      <c r="T27" s="115">
        <v>1.7450616951932905E-4</v>
      </c>
      <c r="U27" s="115">
        <v>2.8107069161435199E-5</v>
      </c>
      <c r="V27" s="115">
        <v>4.8724955576955054E-3</v>
      </c>
      <c r="W27" s="115">
        <v>6.6415100000000005E-2</v>
      </c>
      <c r="X27" s="115">
        <v>3.7883337052999999E-3</v>
      </c>
      <c r="Y27" s="115">
        <v>4.2489755369999995E-3</v>
      </c>
      <c r="Z27" s="115">
        <v>3.3156304313999999E-3</v>
      </c>
      <c r="AA27" s="115">
        <v>3.5942598343E-3</v>
      </c>
      <c r="AB27" s="115">
        <v>1.4947199507999998E-2</v>
      </c>
      <c r="AC27" s="115">
        <v>6.6414600000000006E-5</v>
      </c>
      <c r="AD27" s="115">
        <v>1.32887E-5</v>
      </c>
      <c r="AE27" s="97"/>
      <c r="AF27" s="115">
        <v>8900.6332549058006</v>
      </c>
      <c r="AG27" s="115" t="s">
        <v>348</v>
      </c>
      <c r="AH27" s="115">
        <v>2.9714121041000001</v>
      </c>
      <c r="AI27" s="115">
        <v>441.86631919860002</v>
      </c>
      <c r="AJ27" s="115">
        <v>1.3605099112000001</v>
      </c>
      <c r="AK27" s="115" t="s">
        <v>348</v>
      </c>
      <c r="AL27" s="75" t="s">
        <v>9</v>
      </c>
    </row>
    <row r="28" spans="1:38" ht="26.25" customHeight="1" thickBot="1" x14ac:dyDescent="0.3">
      <c r="A28" s="72" t="s">
        <v>113</v>
      </c>
      <c r="B28" s="72" t="s">
        <v>148</v>
      </c>
      <c r="C28" s="73" t="s">
        <v>131</v>
      </c>
      <c r="D28" s="74"/>
      <c r="E28" s="115">
        <v>0.58973885791102665</v>
      </c>
      <c r="F28" s="115">
        <v>3.9291073063966203E-2</v>
      </c>
      <c r="G28" s="115">
        <v>6.9717855364012659E-4</v>
      </c>
      <c r="H28" s="115">
        <v>8.0535164719449976E-4</v>
      </c>
      <c r="I28" s="115">
        <v>2.0227310061917435E-2</v>
      </c>
      <c r="J28" s="115">
        <v>2.0227310061917435E-2</v>
      </c>
      <c r="K28" s="115">
        <v>2.0227310061917435E-2</v>
      </c>
      <c r="L28" s="115">
        <v>1.6826537330374817E-2</v>
      </c>
      <c r="M28" s="115">
        <v>0.22648953690961465</v>
      </c>
      <c r="N28" s="115">
        <v>2.4220138236416558E-5</v>
      </c>
      <c r="O28" s="115">
        <v>2.4606121842741494E-6</v>
      </c>
      <c r="P28" s="115">
        <v>2.4876290383540564E-4</v>
      </c>
      <c r="Q28" s="115">
        <v>4.8247284669670654E-6</v>
      </c>
      <c r="R28" s="115">
        <v>3.9157470658860393E-4</v>
      </c>
      <c r="S28" s="115">
        <v>2.6285103901788737E-4</v>
      </c>
      <c r="T28" s="115">
        <v>1.1289887260815088E-5</v>
      </c>
      <c r="U28" s="115">
        <v>4.7282325653858322E-6</v>
      </c>
      <c r="V28" s="115">
        <v>8.4818698472201293E-4</v>
      </c>
      <c r="W28" s="115">
        <v>1.59334E-2</v>
      </c>
      <c r="X28" s="115">
        <v>7.6974540540000009E-4</v>
      </c>
      <c r="Y28" s="115">
        <v>8.6279194670000009E-4</v>
      </c>
      <c r="Z28" s="115">
        <v>6.7664559530000007E-4</v>
      </c>
      <c r="AA28" s="115">
        <v>7.1754157770000007E-4</v>
      </c>
      <c r="AB28" s="115">
        <v>3.0267245251000005E-3</v>
      </c>
      <c r="AC28" s="115">
        <v>1.59337E-5</v>
      </c>
      <c r="AD28" s="115">
        <v>3.1976999999999999E-6</v>
      </c>
      <c r="AE28" s="97"/>
      <c r="AF28" s="115">
        <v>1856.2747537104001</v>
      </c>
      <c r="AG28" s="115" t="s">
        <v>348</v>
      </c>
      <c r="AH28" s="115" t="s">
        <v>443</v>
      </c>
      <c r="AI28" s="115">
        <v>106.434332274</v>
      </c>
      <c r="AJ28" s="115" t="s">
        <v>348</v>
      </c>
      <c r="AK28" s="115" t="s">
        <v>348</v>
      </c>
      <c r="AL28" s="75" t="s">
        <v>9</v>
      </c>
    </row>
    <row r="29" spans="1:38" ht="26.25" customHeight="1" thickBot="1" x14ac:dyDescent="0.3">
      <c r="A29" s="72" t="s">
        <v>113</v>
      </c>
      <c r="B29" s="72" t="s">
        <v>149</v>
      </c>
      <c r="C29" s="73" t="s">
        <v>132</v>
      </c>
      <c r="D29" s="74"/>
      <c r="E29" s="115">
        <v>1.1353217827198532</v>
      </c>
      <c r="F29" s="115">
        <v>3.2458729202632271E-2</v>
      </c>
      <c r="G29" s="115">
        <v>7.2042981622270636E-4</v>
      </c>
      <c r="H29" s="115">
        <v>9.111759862931837E-4</v>
      </c>
      <c r="I29" s="115">
        <v>1.6326963176219018E-2</v>
      </c>
      <c r="J29" s="115">
        <v>1.6326963176219018E-2</v>
      </c>
      <c r="K29" s="115">
        <v>1.6326963176219018E-2</v>
      </c>
      <c r="L29" s="115">
        <v>1.142952834565E-2</v>
      </c>
      <c r="M29" s="115">
        <v>0.30646682179975815</v>
      </c>
      <c r="N29" s="115">
        <v>2.369938409816988E-5</v>
      </c>
      <c r="O29" s="115">
        <v>2.3699694557158953E-6</v>
      </c>
      <c r="P29" s="115">
        <v>2.5120706046247621E-4</v>
      </c>
      <c r="Q29" s="115">
        <v>4.7398612966845224E-6</v>
      </c>
      <c r="R29" s="115">
        <v>4.0287330818670867E-4</v>
      </c>
      <c r="S29" s="115">
        <v>2.7016231445286192E-4</v>
      </c>
      <c r="T29" s="115">
        <v>9.4810420440726093E-6</v>
      </c>
      <c r="U29" s="115">
        <v>4.7397836819372541E-6</v>
      </c>
      <c r="V29" s="115">
        <v>8.5315873430628713E-4</v>
      </c>
      <c r="W29" s="115">
        <v>5.3965000000000003E-3</v>
      </c>
      <c r="X29" s="115">
        <v>1.143144766E-4</v>
      </c>
      <c r="Y29" s="115">
        <v>6.9223766610000009E-4</v>
      </c>
      <c r="Z29" s="115">
        <v>7.735279602E-4</v>
      </c>
      <c r="AA29" s="115">
        <v>1.7782251960000002E-4</v>
      </c>
      <c r="AB29" s="115">
        <v>1.7579026225000001E-3</v>
      </c>
      <c r="AC29" s="115">
        <v>3.6322000000000001E-6</v>
      </c>
      <c r="AD29" s="115">
        <v>7.3210000000000005E-7</v>
      </c>
      <c r="AE29" s="97"/>
      <c r="AF29" s="115">
        <v>1897.7562870244999</v>
      </c>
      <c r="AG29" s="115" t="s">
        <v>348</v>
      </c>
      <c r="AH29" s="115">
        <v>0</v>
      </c>
      <c r="AI29" s="115">
        <v>109.9576285998</v>
      </c>
      <c r="AJ29" s="115">
        <v>0</v>
      </c>
      <c r="AK29" s="115" t="s">
        <v>348</v>
      </c>
      <c r="AL29" s="75" t="s">
        <v>9</v>
      </c>
    </row>
    <row r="30" spans="1:38" ht="26.25" customHeight="1" thickBot="1" x14ac:dyDescent="0.3">
      <c r="A30" s="72" t="s">
        <v>113</v>
      </c>
      <c r="B30" s="72" t="s">
        <v>150</v>
      </c>
      <c r="C30" s="73" t="s">
        <v>48</v>
      </c>
      <c r="D30" s="74"/>
      <c r="E30" s="115">
        <v>9.8520169212465043E-3</v>
      </c>
      <c r="F30" s="115">
        <v>6.788512971896335E-2</v>
      </c>
      <c r="G30" s="115">
        <v>1.6590545241247871E-5</v>
      </c>
      <c r="H30" s="115">
        <v>8.6340274359532221E-5</v>
      </c>
      <c r="I30" s="115">
        <v>7.5732843765616059E-4</v>
      </c>
      <c r="J30" s="115">
        <v>7.5732843765616059E-4</v>
      </c>
      <c r="K30" s="115">
        <v>7.5732843765616059E-4</v>
      </c>
      <c r="L30" s="115">
        <v>1.4055161571698466E-4</v>
      </c>
      <c r="M30" s="115">
        <v>0.26346298661933321</v>
      </c>
      <c r="N30" s="115">
        <v>3.6189012011315537E-6</v>
      </c>
      <c r="O30" s="115">
        <v>4.7682554950057467E-5</v>
      </c>
      <c r="P30" s="115">
        <v>1.7806284677875201E-5</v>
      </c>
      <c r="Q30" s="115">
        <v>6.1400981647845535E-7</v>
      </c>
      <c r="R30" s="115">
        <v>2.1193932224038506E-4</v>
      </c>
      <c r="S30" s="115">
        <v>8.0746841223198126E-3</v>
      </c>
      <c r="T30" s="115">
        <v>3.3530890610594026E-4</v>
      </c>
      <c r="U30" s="115">
        <v>4.7475216287459204E-5</v>
      </c>
      <c r="V30" s="115">
        <v>4.7347343748996486E-3</v>
      </c>
      <c r="W30" s="115">
        <v>5.7419999999999997E-4</v>
      </c>
      <c r="X30" s="115">
        <v>1.2466978000000001E-5</v>
      </c>
      <c r="Y30" s="115">
        <v>1.51813799E-5</v>
      </c>
      <c r="Z30" s="115">
        <v>9.8234116999999995E-6</v>
      </c>
      <c r="AA30" s="115">
        <v>1.6707168700000002E-5</v>
      </c>
      <c r="AB30" s="115">
        <v>5.4178938300000003E-5</v>
      </c>
      <c r="AC30" s="115">
        <v>5.7410000000000004E-7</v>
      </c>
      <c r="AD30" s="115">
        <v>2.005E-7</v>
      </c>
      <c r="AE30" s="97"/>
      <c r="AF30" s="115">
        <v>85.661235255199998</v>
      </c>
      <c r="AG30" s="115" t="s">
        <v>348</v>
      </c>
      <c r="AH30" s="115" t="s">
        <v>443</v>
      </c>
      <c r="AI30" s="115">
        <v>2.586291691</v>
      </c>
      <c r="AJ30" s="115" t="s">
        <v>348</v>
      </c>
      <c r="AK30" s="115" t="s">
        <v>348</v>
      </c>
      <c r="AL30" s="75" t="s">
        <v>9</v>
      </c>
    </row>
    <row r="31" spans="1:38" ht="26.25" customHeight="1" thickBot="1" x14ac:dyDescent="0.3">
      <c r="A31" s="72" t="s">
        <v>113</v>
      </c>
      <c r="B31" s="72" t="s">
        <v>151</v>
      </c>
      <c r="C31" s="73" t="s">
        <v>49</v>
      </c>
      <c r="D31" s="74"/>
      <c r="E31" s="115" t="s">
        <v>348</v>
      </c>
      <c r="F31" s="115">
        <v>0.2158441472543087</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9.7178076460000007</v>
      </c>
      <c r="AG31" s="115" t="s">
        <v>348</v>
      </c>
      <c r="AH31" s="115" t="s">
        <v>348</v>
      </c>
      <c r="AI31" s="115">
        <v>0.29340091950000002</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5.3294835954782759E-2</v>
      </c>
      <c r="J32" s="115">
        <v>0.10782984049673106</v>
      </c>
      <c r="K32" s="115">
        <v>0.13224624368085225</v>
      </c>
      <c r="L32" s="115">
        <v>1.0722154848499182E-2</v>
      </c>
      <c r="M32" s="115" t="s">
        <v>348</v>
      </c>
      <c r="N32" s="115">
        <v>0.46519751763346878</v>
      </c>
      <c r="O32" s="115">
        <v>1.9482233160933932E-3</v>
      </c>
      <c r="P32" s="115" t="s">
        <v>443</v>
      </c>
      <c r="Q32" s="115">
        <v>5.2770341632493185E-3</v>
      </c>
      <c r="R32" s="115">
        <v>0.17457968706280375</v>
      </c>
      <c r="S32" s="115">
        <v>3.8409606328565973</v>
      </c>
      <c r="T32" s="115">
        <v>2.6222663246662854E-2</v>
      </c>
      <c r="U32" s="115">
        <v>2.6449248736170466E-3</v>
      </c>
      <c r="V32" s="115">
        <v>1.0762100521181124</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3377.6772710265327</v>
      </c>
      <c r="AL32" s="75" t="s">
        <v>400</v>
      </c>
    </row>
    <row r="33" spans="1:38" ht="26.25" customHeight="1" thickBot="1" x14ac:dyDescent="0.3">
      <c r="A33" s="72" t="s">
        <v>113</v>
      </c>
      <c r="B33" s="72" t="s">
        <v>153</v>
      </c>
      <c r="C33" s="73" t="s">
        <v>51</v>
      </c>
      <c r="D33" s="74"/>
      <c r="E33" s="115" t="s">
        <v>348</v>
      </c>
      <c r="F33" s="115" t="s">
        <v>348</v>
      </c>
      <c r="G33" s="115" t="s">
        <v>348</v>
      </c>
      <c r="H33" s="115" t="s">
        <v>348</v>
      </c>
      <c r="I33" s="115">
        <v>1.6143942866466796E-2</v>
      </c>
      <c r="J33" s="115">
        <v>2.9896190493457025E-2</v>
      </c>
      <c r="K33" s="115">
        <v>5.979238098691405E-2</v>
      </c>
      <c r="L33" s="115">
        <v>6.3379923846128858E-4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3377.6772710265327</v>
      </c>
      <c r="AL33" s="75" t="s">
        <v>400</v>
      </c>
    </row>
    <row r="34" spans="1:38" ht="26.25" customHeight="1" thickBot="1" x14ac:dyDescent="0.3">
      <c r="A34" s="72" t="s">
        <v>111</v>
      </c>
      <c r="B34" s="72" t="s">
        <v>154</v>
      </c>
      <c r="C34" s="73" t="s">
        <v>52</v>
      </c>
      <c r="D34" s="74"/>
      <c r="E34" s="115">
        <v>4.1885043240287495E-2</v>
      </c>
      <c r="F34" s="115">
        <v>3.7177700398680121E-3</v>
      </c>
      <c r="G34" s="115">
        <v>1.6492880028989333E-3</v>
      </c>
      <c r="H34" s="115">
        <v>5.600707176510961E-6</v>
      </c>
      <c r="I34" s="115">
        <v>1.0950585135914377E-3</v>
      </c>
      <c r="J34" s="115">
        <v>1.1507219836892765E-3</v>
      </c>
      <c r="K34" s="115">
        <v>1.2149754954688808E-3</v>
      </c>
      <c r="L34" s="115">
        <v>7.1178803383443448E-4</v>
      </c>
      <c r="M34" s="115">
        <v>8.5522454983655103E-3</v>
      </c>
      <c r="N34" s="115" t="s">
        <v>443</v>
      </c>
      <c r="O34" s="115">
        <v>8.0059188474052385E-6</v>
      </c>
      <c r="P34" s="115" t="s">
        <v>443</v>
      </c>
      <c r="Q34" s="115" t="s">
        <v>443</v>
      </c>
      <c r="R34" s="115">
        <v>3.9960873903572076E-5</v>
      </c>
      <c r="S34" s="115">
        <v>1.3586009923879962E-3</v>
      </c>
      <c r="T34" s="115">
        <v>5.5938351431655483E-5</v>
      </c>
      <c r="U34" s="115">
        <v>8.0059188474052385E-6</v>
      </c>
      <c r="V34" s="115">
        <v>7.9921747807144145E-4</v>
      </c>
      <c r="W34" s="115" t="s">
        <v>443</v>
      </c>
      <c r="X34" s="115">
        <v>2.3983396375488652E-5</v>
      </c>
      <c r="Y34" s="115">
        <v>3.9960873903572076E-5</v>
      </c>
      <c r="Z34" s="115" t="s">
        <v>443</v>
      </c>
      <c r="AA34" s="115" t="s">
        <v>443</v>
      </c>
      <c r="AB34" s="115">
        <v>6.3944270279060725E-5</v>
      </c>
      <c r="AC34" s="115" t="s">
        <v>348</v>
      </c>
      <c r="AD34" s="115" t="s">
        <v>348</v>
      </c>
      <c r="AE34" s="97"/>
      <c r="AF34" s="122">
        <v>34.360166727061106</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2.2064128613910411E-2</v>
      </c>
      <c r="F36" s="115">
        <v>5.3479536114048787E-4</v>
      </c>
      <c r="G36" s="115">
        <v>5.5618717558610748E-4</v>
      </c>
      <c r="H36" s="115">
        <v>2.2339166228211235E-4</v>
      </c>
      <c r="I36" s="115">
        <v>3.0518988609083843E-4</v>
      </c>
      <c r="J36" s="115">
        <v>3.2698916366875544E-4</v>
      </c>
      <c r="K36" s="115">
        <v>3.2698916366875544E-4</v>
      </c>
      <c r="L36" s="115">
        <v>1.4760351967477466E-5</v>
      </c>
      <c r="M36" s="115">
        <v>1.1734938210168418E-3</v>
      </c>
      <c r="N36" s="115">
        <v>3.9727655399007676E-5</v>
      </c>
      <c r="O36" s="115">
        <v>3.0559734922313595E-6</v>
      </c>
      <c r="P36" s="115">
        <v>9.1679204766940767E-6</v>
      </c>
      <c r="Q36" s="115">
        <v>1.2223893968925438E-5</v>
      </c>
      <c r="R36" s="115">
        <v>1.5279867461156797E-5</v>
      </c>
      <c r="S36" s="115">
        <v>2.689256673163596E-4</v>
      </c>
      <c r="T36" s="115">
        <v>3.0559734922313593E-4</v>
      </c>
      <c r="U36" s="115">
        <v>3.0559734922313595E-5</v>
      </c>
      <c r="V36" s="115">
        <v>3.6671681906776311E-4</v>
      </c>
      <c r="W36" s="115">
        <v>3.9727655399007676E-5</v>
      </c>
      <c r="X36" s="115">
        <v>6.1119469844627191E-7</v>
      </c>
      <c r="Y36" s="115">
        <v>3.0559734922313595E-6</v>
      </c>
      <c r="Z36" s="115">
        <v>3.0559734922313595E-6</v>
      </c>
      <c r="AA36" s="115">
        <v>3.0559734922313596E-7</v>
      </c>
      <c r="AB36" s="115">
        <v>7.0287390321321264E-6</v>
      </c>
      <c r="AC36" s="115">
        <v>2.4447787937850876E-5</v>
      </c>
      <c r="AD36" s="115">
        <v>1.1612699270479166E-5</v>
      </c>
      <c r="AE36" s="97"/>
      <c r="AF36" s="122">
        <v>13.140686016594843</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6.2916749191258994</v>
      </c>
      <c r="AI37" s="122" t="s">
        <v>348</v>
      </c>
      <c r="AJ37" s="122" t="s">
        <v>348</v>
      </c>
      <c r="AK37" s="122" t="s">
        <v>355</v>
      </c>
      <c r="AL37" s="75" t="s">
        <v>9</v>
      </c>
    </row>
    <row r="38" spans="1:38" ht="26.25" customHeight="1" thickBot="1" x14ac:dyDescent="0.3">
      <c r="A38" s="72" t="s">
        <v>111</v>
      </c>
      <c r="B38" s="72" t="s">
        <v>158</v>
      </c>
      <c r="C38" s="73" t="s">
        <v>258</v>
      </c>
      <c r="D38" s="80"/>
      <c r="E38" s="115">
        <v>3.9828567685772486E-3</v>
      </c>
      <c r="F38" s="115">
        <v>2.8128593078948524E-4</v>
      </c>
      <c r="G38" s="115">
        <v>3.5999933512000988E-6</v>
      </c>
      <c r="H38" s="115">
        <v>1.8784427597282371E-6</v>
      </c>
      <c r="I38" s="115">
        <v>1.6270061797206832E-4</v>
      </c>
      <c r="J38" s="115">
        <v>2.5547031460848064E-4</v>
      </c>
      <c r="K38" s="115">
        <v>1.0138005388194999E-3</v>
      </c>
      <c r="L38" s="115">
        <v>1.1002544652465604E-4</v>
      </c>
      <c r="M38" s="115">
        <v>2.135421663584919E-3</v>
      </c>
      <c r="N38" s="115">
        <v>2.2912200149738881E-10</v>
      </c>
      <c r="O38" s="115">
        <v>3.0672696472468152E-6</v>
      </c>
      <c r="P38" s="115" t="s">
        <v>443</v>
      </c>
      <c r="Q38" s="115" t="s">
        <v>443</v>
      </c>
      <c r="R38" s="115">
        <v>1.2607739260611758E-5</v>
      </c>
      <c r="S38" s="115">
        <v>4.8181777650071952E-4</v>
      </c>
      <c r="T38" s="115">
        <v>1.728744847069477E-5</v>
      </c>
      <c r="U38" s="115">
        <v>2.3684599099624941E-6</v>
      </c>
      <c r="V38" s="115">
        <v>2.6076874815497659E-4</v>
      </c>
      <c r="W38" s="115" t="s">
        <v>443</v>
      </c>
      <c r="X38" s="115">
        <v>7.1061849747023366E-6</v>
      </c>
      <c r="Y38" s="115">
        <v>1.18391516800259E-5</v>
      </c>
      <c r="Z38" s="115" t="s">
        <v>348</v>
      </c>
      <c r="AA38" s="115" t="s">
        <v>348</v>
      </c>
      <c r="AB38" s="115">
        <v>1.8945336654728233E-5</v>
      </c>
      <c r="AC38" s="115" t="s">
        <v>443</v>
      </c>
      <c r="AD38" s="115" t="s">
        <v>348</v>
      </c>
      <c r="AE38" s="97"/>
      <c r="AF38" s="122">
        <v>10.124641514963322</v>
      </c>
      <c r="AG38" s="122" t="s">
        <v>348</v>
      </c>
      <c r="AH38" s="122" t="s">
        <v>348</v>
      </c>
      <c r="AI38" s="122">
        <v>1.2751068206499031E-5</v>
      </c>
      <c r="AJ38" s="122" t="s">
        <v>348</v>
      </c>
      <c r="AK38" s="122" t="s">
        <v>355</v>
      </c>
      <c r="AL38" s="75" t="s">
        <v>9</v>
      </c>
    </row>
    <row r="39" spans="1:38" ht="26.25" customHeight="1" thickBot="1" x14ac:dyDescent="0.3">
      <c r="A39" s="72" t="s">
        <v>105</v>
      </c>
      <c r="B39" s="72" t="s">
        <v>159</v>
      </c>
      <c r="C39" s="73" t="s">
        <v>364</v>
      </c>
      <c r="D39" s="74"/>
      <c r="E39" s="115">
        <v>0.44589433483787488</v>
      </c>
      <c r="F39" s="115">
        <v>0.26453906898107593</v>
      </c>
      <c r="G39" s="115">
        <v>0.16634235976325434</v>
      </c>
      <c r="H39" s="115">
        <v>1.6981444188483337E-4</v>
      </c>
      <c r="I39" s="115">
        <v>3.8386139577148488E-2</v>
      </c>
      <c r="J39" s="115">
        <v>4.3480572833693484E-2</v>
      </c>
      <c r="K39" s="115">
        <v>4.3480572833693484E-2</v>
      </c>
      <c r="L39" s="115">
        <v>1.7430077343506347E-2</v>
      </c>
      <c r="M39" s="115">
        <v>0.44865391954068495</v>
      </c>
      <c r="N39" s="115">
        <v>1.3695430915423416E-2</v>
      </c>
      <c r="O39" s="115">
        <v>2.6374420902480213E-4</v>
      </c>
      <c r="P39" s="115">
        <v>1.1723195749461779E-3</v>
      </c>
      <c r="Q39" s="115">
        <v>1.8515773424855114E-3</v>
      </c>
      <c r="R39" s="115">
        <v>1.7111769855781309E-2</v>
      </c>
      <c r="S39" s="115">
        <v>5.1204983900045957E-3</v>
      </c>
      <c r="T39" s="115">
        <v>0.21239837802333966</v>
      </c>
      <c r="U39" s="115">
        <v>7.5126741906041334E-4</v>
      </c>
      <c r="V39" s="115">
        <v>3.7884887010617818E-2</v>
      </c>
      <c r="W39" s="115">
        <v>1.0188866513090001E-2</v>
      </c>
      <c r="X39" s="115">
        <v>3.2264743958118336E-6</v>
      </c>
      <c r="Y39" s="115">
        <v>2.5472166282725002E-5</v>
      </c>
      <c r="Z39" s="115">
        <v>2.8868455120421665E-6</v>
      </c>
      <c r="AA39" s="115">
        <v>2.5472166282724999E-6</v>
      </c>
      <c r="AB39" s="115">
        <v>3.4132702818851502E-5</v>
      </c>
      <c r="AC39" s="115">
        <v>3.7359177214663341E-4</v>
      </c>
      <c r="AD39" s="115">
        <v>2.2075877445028335E-7</v>
      </c>
      <c r="AE39" s="97"/>
      <c r="AF39" s="122">
        <v>1699.0078744707221</v>
      </c>
      <c r="AG39" s="122" t="s">
        <v>348</v>
      </c>
      <c r="AH39" s="122">
        <v>10024.187874991057</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0.86530772392516442</v>
      </c>
      <c r="F41" s="115">
        <v>0.1785601330539609</v>
      </c>
      <c r="G41" s="115">
        <v>0.44076300254633677</v>
      </c>
      <c r="H41" s="115">
        <v>8.5658598040911239E-3</v>
      </c>
      <c r="I41" s="115">
        <v>0.14171091382484458</v>
      </c>
      <c r="J41" s="115">
        <v>0.14425156987925333</v>
      </c>
      <c r="K41" s="115">
        <v>0.15428166818204067</v>
      </c>
      <c r="L41" s="115">
        <v>1.2359395032776244E-2</v>
      </c>
      <c r="M41" s="115">
        <v>1.8374337809920027</v>
      </c>
      <c r="N41" s="115">
        <v>2.4000411429698186E-2</v>
      </c>
      <c r="O41" s="115">
        <v>6.419036388852304E-4</v>
      </c>
      <c r="P41" s="115">
        <v>2.7369204575404208E-3</v>
      </c>
      <c r="Q41" s="115">
        <v>3.5289711580426108E-3</v>
      </c>
      <c r="R41" s="115">
        <v>9.7613152655604378E-3</v>
      </c>
      <c r="S41" s="115">
        <v>7.4141717349755012E-3</v>
      </c>
      <c r="T41" s="115">
        <v>2.7196284651881007E-3</v>
      </c>
      <c r="U41" s="115">
        <v>1.4741836115490896E-3</v>
      </c>
      <c r="V41" s="115">
        <v>7.8400190383538196E-2</v>
      </c>
      <c r="W41" s="115">
        <v>0.13211918490782346</v>
      </c>
      <c r="X41" s="115">
        <v>3.1165310679272331E-2</v>
      </c>
      <c r="Y41" s="115">
        <v>4.5028558769929637E-2</v>
      </c>
      <c r="Z41" s="115">
        <v>1.8459930225356878E-2</v>
      </c>
      <c r="AA41" s="115">
        <v>1.6327794775332007E-2</v>
      </c>
      <c r="AB41" s="115">
        <v>0.11098159444989082</v>
      </c>
      <c r="AC41" s="115">
        <v>3.4313582637274492E-4</v>
      </c>
      <c r="AD41" s="115">
        <v>1.7000864278957247E-2</v>
      </c>
      <c r="AE41" s="97"/>
      <c r="AF41" s="122">
        <v>4472.3004944443564</v>
      </c>
      <c r="AG41" s="122">
        <v>91.349739523849934</v>
      </c>
      <c r="AH41" s="122">
        <v>16043.961642270628</v>
      </c>
      <c r="AI41" s="122">
        <v>248.83792590033522</v>
      </c>
      <c r="AJ41" s="122" t="s">
        <v>348</v>
      </c>
      <c r="AK41" s="122" t="s">
        <v>355</v>
      </c>
      <c r="AL41" s="75" t="s">
        <v>9</v>
      </c>
    </row>
    <row r="42" spans="1:38" ht="26.25" customHeight="1" thickBot="1" x14ac:dyDescent="0.3">
      <c r="A42" s="72" t="s">
        <v>111</v>
      </c>
      <c r="B42" s="72" t="s">
        <v>162</v>
      </c>
      <c r="C42" s="73" t="s">
        <v>54</v>
      </c>
      <c r="D42" s="74"/>
      <c r="E42" s="115">
        <v>3.1895951569205863E-3</v>
      </c>
      <c r="F42" s="115">
        <v>5.5779040792780579E-2</v>
      </c>
      <c r="G42" s="115">
        <v>3.6147336066407068E-6</v>
      </c>
      <c r="H42" s="115">
        <v>6.7973711758925047E-6</v>
      </c>
      <c r="I42" s="115">
        <v>2.6455571206632998E-4</v>
      </c>
      <c r="J42" s="115">
        <v>2.8522058322304992E-4</v>
      </c>
      <c r="K42" s="115">
        <v>3.0834679066192989E-4</v>
      </c>
      <c r="L42" s="115">
        <v>3.8288579966225276E-5</v>
      </c>
      <c r="M42" s="115">
        <v>0.20438647771051507</v>
      </c>
      <c r="N42" s="115">
        <v>1.1030199510685734E-5</v>
      </c>
      <c r="O42" s="115">
        <v>4.9511275118574983E-6</v>
      </c>
      <c r="P42" s="115" t="s">
        <v>443</v>
      </c>
      <c r="Q42" s="115" t="s">
        <v>443</v>
      </c>
      <c r="R42" s="115">
        <v>6.3053088872113154E-5</v>
      </c>
      <c r="S42" s="115">
        <v>1.6518609862061916E-3</v>
      </c>
      <c r="T42" s="115">
        <v>3.7556621970447277E-5</v>
      </c>
      <c r="U42" s="115">
        <v>4.4593308742174984E-6</v>
      </c>
      <c r="V42" s="115">
        <v>7.5794205166674136E-4</v>
      </c>
      <c r="W42" s="115" t="s">
        <v>443</v>
      </c>
      <c r="X42" s="115">
        <v>1.2112083650354766E-5</v>
      </c>
      <c r="Y42" s="115">
        <v>1.3259770154710037E-5</v>
      </c>
      <c r="Z42" s="115" t="s">
        <v>348</v>
      </c>
      <c r="AA42" s="115" t="s">
        <v>348</v>
      </c>
      <c r="AB42" s="115">
        <v>2.5371853805064794E-5</v>
      </c>
      <c r="AC42" s="115" t="s">
        <v>443</v>
      </c>
      <c r="AD42" s="115" t="s">
        <v>348</v>
      </c>
      <c r="AE42" s="97"/>
      <c r="AF42" s="122">
        <v>19.520274968799686</v>
      </c>
      <c r="AG42" s="122" t="s">
        <v>348</v>
      </c>
      <c r="AH42" s="122" t="s">
        <v>348</v>
      </c>
      <c r="AI42" s="122">
        <v>0.6138512468155477</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1.4335080398217158E-3</v>
      </c>
      <c r="F44" s="115">
        <v>8.8457487915311519E-3</v>
      </c>
      <c r="G44" s="115">
        <v>1.1690858753317376E-6</v>
      </c>
      <c r="H44" s="115">
        <v>5.6781332992963884E-7</v>
      </c>
      <c r="I44" s="115">
        <v>2.4198481585308208E-4</v>
      </c>
      <c r="J44" s="115">
        <v>2.5088843562266359E-4</v>
      </c>
      <c r="K44" s="115">
        <v>3.4082916230066988E-4</v>
      </c>
      <c r="L44" s="115">
        <v>4.3522732548126882E-5</v>
      </c>
      <c r="M44" s="115">
        <v>2.2538997033493584E-2</v>
      </c>
      <c r="N44" s="115">
        <v>9.0497325067202235E-7</v>
      </c>
      <c r="O44" s="115">
        <v>2.2257918413952043E-6</v>
      </c>
      <c r="P44" s="115" t="s">
        <v>443</v>
      </c>
      <c r="Q44" s="115" t="s">
        <v>443</v>
      </c>
      <c r="R44" s="115">
        <v>7.1105028531926949E-6</v>
      </c>
      <c r="S44" s="115">
        <v>2.9864490678218047E-4</v>
      </c>
      <c r="T44" s="115">
        <v>8.9902820903057757E-6</v>
      </c>
      <c r="U44" s="115">
        <v>9.3988896545653994E-7</v>
      </c>
      <c r="V44" s="115">
        <v>1.7307330248318172E-4</v>
      </c>
      <c r="W44" s="115" t="s">
        <v>443</v>
      </c>
      <c r="X44" s="115">
        <v>3.2535050210281344E-6</v>
      </c>
      <c r="Y44" s="115">
        <v>4.4015509187802194E-6</v>
      </c>
      <c r="Z44" s="115" t="s">
        <v>348</v>
      </c>
      <c r="AA44" s="115" t="s">
        <v>348</v>
      </c>
      <c r="AB44" s="115">
        <v>7.6550559398083584E-6</v>
      </c>
      <c r="AC44" s="115" t="s">
        <v>443</v>
      </c>
      <c r="AD44" s="115" t="s">
        <v>348</v>
      </c>
      <c r="AE44" s="97"/>
      <c r="AF44" s="122">
        <v>4.0523763254177325</v>
      </c>
      <c r="AG44" s="122" t="s">
        <v>348</v>
      </c>
      <c r="AH44" s="122" t="s">
        <v>348</v>
      </c>
      <c r="AI44" s="122">
        <v>5.0363455141638105E-2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4.0445508728050276E-5</v>
      </c>
      <c r="F47" s="115">
        <v>5.6668757511748807E-6</v>
      </c>
      <c r="G47" s="115">
        <v>1.6999449648494797E-8</v>
      </c>
      <c r="H47" s="115">
        <v>1.0456845818424104E-8</v>
      </c>
      <c r="I47" s="115">
        <v>8.7650410870525326E-6</v>
      </c>
      <c r="J47" s="115">
        <v>5.1818222481083826E-5</v>
      </c>
      <c r="K47" s="115">
        <v>3.5024461641695431E-4</v>
      </c>
      <c r="L47" s="115">
        <v>2.0713693771101524E-6</v>
      </c>
      <c r="M47" s="115">
        <v>2.1585779474092714E-5</v>
      </c>
      <c r="N47" s="115" t="s">
        <v>348</v>
      </c>
      <c r="O47" s="115">
        <v>1.8696821968582833E-6</v>
      </c>
      <c r="P47" s="115" t="s">
        <v>443</v>
      </c>
      <c r="Q47" s="115" t="s">
        <v>443</v>
      </c>
      <c r="R47" s="115">
        <v>2.8262821101336699E-6</v>
      </c>
      <c r="S47" s="115">
        <v>1.6603195155894183E-4</v>
      </c>
      <c r="T47" s="115">
        <v>2.802388743867169E-6</v>
      </c>
      <c r="U47" s="115">
        <v>1.1183848452957113E-8</v>
      </c>
      <c r="V47" s="115">
        <v>9.0703614013601575E-5</v>
      </c>
      <c r="W47" s="115" t="s">
        <v>443</v>
      </c>
      <c r="X47" s="115">
        <v>2.6904288055462271E-8</v>
      </c>
      <c r="Y47" s="115">
        <v>4.7037136258548439E-8</v>
      </c>
      <c r="Z47" s="115" t="s">
        <v>348</v>
      </c>
      <c r="AA47" s="115" t="s">
        <v>348</v>
      </c>
      <c r="AB47" s="115">
        <v>7.394142431401072E-8</v>
      </c>
      <c r="AC47" s="115" t="s">
        <v>443</v>
      </c>
      <c r="AD47" s="115" t="s">
        <v>348</v>
      </c>
      <c r="AE47" s="97"/>
      <c r="AF47" s="122">
        <v>4.7749440969900386E-2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3.4317283865359573E-2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0.25343484111466008</v>
      </c>
      <c r="AL53" s="75" t="s">
        <v>322</v>
      </c>
    </row>
    <row r="54" spans="1:38" ht="37.5" customHeight="1" thickBot="1" x14ac:dyDescent="0.3">
      <c r="A54" s="72" t="s">
        <v>106</v>
      </c>
      <c r="B54" s="76" t="s">
        <v>172</v>
      </c>
      <c r="C54" s="79" t="s">
        <v>267</v>
      </c>
      <c r="D54" s="81"/>
      <c r="E54" s="115" t="s">
        <v>348</v>
      </c>
      <c r="F54" s="115">
        <v>0.22559736764444449</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26736.380599837437</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2.1056155555555555E-3</v>
      </c>
      <c r="J61" s="115">
        <v>2.1056155555555553E-2</v>
      </c>
      <c r="K61" s="115">
        <v>7.007813333333332E-2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66681.555555555562</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t="s">
        <v>442</v>
      </c>
      <c r="F81" s="115" t="s">
        <v>442</v>
      </c>
      <c r="G81" s="115" t="s">
        <v>442</v>
      </c>
      <c r="H81" s="115" t="s">
        <v>442</v>
      </c>
      <c r="I81" s="115" t="s">
        <v>442</v>
      </c>
      <c r="J81" s="115" t="s">
        <v>442</v>
      </c>
      <c r="K81" s="115" t="s">
        <v>442</v>
      </c>
      <c r="L81" s="115" t="s">
        <v>442</v>
      </c>
      <c r="M81" s="115" t="s">
        <v>442</v>
      </c>
      <c r="N81" s="115" t="s">
        <v>442</v>
      </c>
      <c r="O81" s="115" t="s">
        <v>442</v>
      </c>
      <c r="P81" s="115" t="s">
        <v>442</v>
      </c>
      <c r="Q81" s="115" t="s">
        <v>442</v>
      </c>
      <c r="R81" s="115" t="s">
        <v>442</v>
      </c>
      <c r="S81" s="115" t="s">
        <v>442</v>
      </c>
      <c r="T81" s="115" t="s">
        <v>442</v>
      </c>
      <c r="U81" s="115" t="s">
        <v>442</v>
      </c>
      <c r="V81" s="115" t="s">
        <v>442</v>
      </c>
      <c r="W81" s="115" t="s">
        <v>442</v>
      </c>
      <c r="X81" s="115" t="s">
        <v>442</v>
      </c>
      <c r="Y81" s="115" t="s">
        <v>442</v>
      </c>
      <c r="Z81" s="115" t="s">
        <v>442</v>
      </c>
      <c r="AA81" s="115" t="s">
        <v>442</v>
      </c>
      <c r="AB81" s="115" t="s">
        <v>442</v>
      </c>
      <c r="AC81" s="115" t="s">
        <v>442</v>
      </c>
      <c r="AD81" s="115" t="s">
        <v>442</v>
      </c>
      <c r="AE81" s="97"/>
      <c r="AF81" s="122" t="s">
        <v>442</v>
      </c>
      <c r="AG81" s="122" t="s">
        <v>442</v>
      </c>
      <c r="AH81" s="122" t="s">
        <v>442</v>
      </c>
      <c r="AI81" s="122" t="s">
        <v>442</v>
      </c>
      <c r="AJ81" s="122" t="s">
        <v>442</v>
      </c>
      <c r="AK81" s="122" t="s">
        <v>355</v>
      </c>
      <c r="AL81" s="75" t="s">
        <v>345</v>
      </c>
    </row>
    <row r="82" spans="1:38" ht="26.25" customHeight="1" thickBot="1" x14ac:dyDescent="0.3">
      <c r="A82" s="72" t="s">
        <v>107</v>
      </c>
      <c r="B82" s="76" t="s">
        <v>201</v>
      </c>
      <c r="C82" s="84" t="s">
        <v>86</v>
      </c>
      <c r="D82" s="74"/>
      <c r="E82" s="115" t="s">
        <v>348</v>
      </c>
      <c r="F82" s="115">
        <v>2.5827141600367067</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1163486</v>
      </c>
      <c r="AL82" s="75" t="s">
        <v>347</v>
      </c>
    </row>
    <row r="83" spans="1:38" ht="26.25" customHeight="1" thickBot="1" x14ac:dyDescent="0.3">
      <c r="A83" s="72" t="s">
        <v>104</v>
      </c>
      <c r="B83" s="85" t="s">
        <v>202</v>
      </c>
      <c r="C83" s="86" t="s">
        <v>66</v>
      </c>
      <c r="D83" s="74"/>
      <c r="E83" s="115" t="s">
        <v>443</v>
      </c>
      <c r="F83" s="115">
        <v>9.6810933333333347E-4</v>
      </c>
      <c r="G83" s="115" t="s">
        <v>443</v>
      </c>
      <c r="H83" s="115" t="s">
        <v>348</v>
      </c>
      <c r="I83" s="115">
        <v>2.4202733333333337E-4</v>
      </c>
      <c r="J83" s="115">
        <v>1.8152050000000001E-3</v>
      </c>
      <c r="K83" s="115">
        <v>8.470956666666668E-3</v>
      </c>
      <c r="L83" s="115">
        <v>1.3795558000000002E-5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0.70922906750303427</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2.2367330000000001E-2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6.1750086507854473E-3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1163486</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0.22951337999999999</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3.8037846290591873E-3</v>
      </c>
      <c r="F91" s="115">
        <v>1.0138091247051268E-2</v>
      </c>
      <c r="G91" s="115">
        <v>1.4355109736000531E-3</v>
      </c>
      <c r="H91" s="115">
        <v>8.6927848502609002E-3</v>
      </c>
      <c r="I91" s="115">
        <v>6.3231778504704642E-2</v>
      </c>
      <c r="J91" s="115">
        <v>6.9399075239130775E-2</v>
      </c>
      <c r="K91" s="115">
        <v>7.0672895802660646E-2</v>
      </c>
      <c r="L91" s="115">
        <v>2.5449960465221669E-4</v>
      </c>
      <c r="M91" s="115">
        <v>0.1163341002296002</v>
      </c>
      <c r="N91" s="115">
        <v>0.1010211614896989</v>
      </c>
      <c r="O91" s="115">
        <v>1.3732931928080496E-2</v>
      </c>
      <c r="P91" s="115">
        <v>3.0057729093297417E-4</v>
      </c>
      <c r="Q91" s="115">
        <v>1.8436248615238469E-4</v>
      </c>
      <c r="R91" s="115">
        <v>1.1568992619182289E-2</v>
      </c>
      <c r="S91" s="115">
        <v>0.44912478630674274</v>
      </c>
      <c r="T91" s="115">
        <v>2.5118238025558438E-2</v>
      </c>
      <c r="U91" s="115">
        <v>2.263706022547374E-3</v>
      </c>
      <c r="V91" s="115">
        <v>0.2593973034754396</v>
      </c>
      <c r="W91" s="115">
        <v>2.0946469518700966E-4</v>
      </c>
      <c r="X91" s="115">
        <v>2.3250581165758073E-4</v>
      </c>
      <c r="Y91" s="115">
        <v>9.425911283415434E-5</v>
      </c>
      <c r="Z91" s="115">
        <v>9.425911283415434E-5</v>
      </c>
      <c r="AA91" s="115">
        <v>9.425911283415434E-5</v>
      </c>
      <c r="AB91" s="115">
        <v>5.1528315016004375E-4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0.20894666469763645</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3.51724728164709E-5</v>
      </c>
      <c r="F99" s="115">
        <v>1.5676691076227981E-3</v>
      </c>
      <c r="G99" s="115" t="s">
        <v>348</v>
      </c>
      <c r="H99" s="115">
        <v>1.2330317216956467E-3</v>
      </c>
      <c r="I99" s="115">
        <v>2.8351590612689689E-5</v>
      </c>
      <c r="J99" s="115">
        <v>4.356463923413293E-5</v>
      </c>
      <c r="K99" s="115">
        <v>9.5427304989053089E-5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6.9150221006560222E-2</v>
      </c>
      <c r="AL99" s="75" t="s">
        <v>351</v>
      </c>
    </row>
    <row r="100" spans="1:38" ht="26.25" customHeight="1" thickBot="1" x14ac:dyDescent="0.3">
      <c r="A100" s="72" t="s">
        <v>108</v>
      </c>
      <c r="B100" s="72" t="s">
        <v>211</v>
      </c>
      <c r="C100" s="73" t="s">
        <v>376</v>
      </c>
      <c r="D100" s="88"/>
      <c r="E100" s="115">
        <v>7.3852525744170188E-5</v>
      </c>
      <c r="F100" s="115">
        <v>1.8039565282827702E-3</v>
      </c>
      <c r="G100" s="115" t="s">
        <v>348</v>
      </c>
      <c r="H100" s="115">
        <v>1.4714296726995209E-3</v>
      </c>
      <c r="I100" s="115">
        <v>3.6003847084140774E-5</v>
      </c>
      <c r="J100" s="115">
        <v>5.4017357203587538E-5</v>
      </c>
      <c r="K100" s="115">
        <v>1.1802677125925476E-4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0.2005363316841767</v>
      </c>
      <c r="AL100" s="75" t="s">
        <v>351</v>
      </c>
    </row>
    <row r="101" spans="1:38" ht="26.25" customHeight="1" thickBot="1" x14ac:dyDescent="0.3">
      <c r="A101" s="72" t="s">
        <v>108</v>
      </c>
      <c r="B101" s="72" t="s">
        <v>213</v>
      </c>
      <c r="C101" s="73" t="s">
        <v>253</v>
      </c>
      <c r="D101" s="88"/>
      <c r="E101" s="115">
        <v>4.5814687951999931E-7</v>
      </c>
      <c r="F101" s="115">
        <v>5.8133699215020268E-6</v>
      </c>
      <c r="G101" s="115" t="s">
        <v>348</v>
      </c>
      <c r="H101" s="115">
        <v>1.6964026267973462E-5</v>
      </c>
      <c r="I101" s="115">
        <v>5.0860626312911318E-7</v>
      </c>
      <c r="J101" s="115">
        <v>1.5258187893873394E-6</v>
      </c>
      <c r="K101" s="115">
        <v>3.5602438419037925E-6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2.543031315645566E-2</v>
      </c>
      <c r="AL101" s="75" t="s">
        <v>351</v>
      </c>
    </row>
    <row r="102" spans="1:38" ht="26.25" customHeight="1" thickBot="1" x14ac:dyDescent="0.3">
      <c r="A102" s="72" t="s">
        <v>108</v>
      </c>
      <c r="B102" s="72" t="s">
        <v>214</v>
      </c>
      <c r="C102" s="73" t="s">
        <v>377</v>
      </c>
      <c r="D102" s="88"/>
      <c r="E102" s="115">
        <v>7.6442844757046147E-8</v>
      </c>
      <c r="F102" s="115">
        <v>2.5228250339468908E-6</v>
      </c>
      <c r="G102" s="115" t="s">
        <v>348</v>
      </c>
      <c r="H102" s="115">
        <v>7.2759029296639849E-6</v>
      </c>
      <c r="I102" s="115">
        <v>2.1021457471110259E-8</v>
      </c>
      <c r="J102" s="115">
        <v>4.7720880775795127E-7</v>
      </c>
      <c r="K102" s="115">
        <v>3.4416001749949971E-6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3.3636618602592028E-3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1.0536009598206514E-6</v>
      </c>
      <c r="F104" s="115">
        <v>1.3319260164122834E-5</v>
      </c>
      <c r="G104" s="115" t="s">
        <v>348</v>
      </c>
      <c r="H104" s="115">
        <v>2.1884830639217814E-5</v>
      </c>
      <c r="I104" s="115">
        <v>4.5700950016496366E-7</v>
      </c>
      <c r="J104" s="115">
        <v>1.3710285004948908E-6</v>
      </c>
      <c r="K104" s="115">
        <v>3.1990665011547461E-6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2.2850475008248182E-2</v>
      </c>
      <c r="AL104" s="75" t="s">
        <v>351</v>
      </c>
    </row>
    <row r="105" spans="1:38" ht="26.25" customHeight="1" thickBot="1" x14ac:dyDescent="0.3">
      <c r="A105" s="72" t="s">
        <v>108</v>
      </c>
      <c r="B105" s="72" t="s">
        <v>307</v>
      </c>
      <c r="C105" s="73" t="s">
        <v>256</v>
      </c>
      <c r="D105" s="88"/>
      <c r="E105" s="115">
        <v>1.8207628125827E-5</v>
      </c>
      <c r="F105" s="115">
        <v>2.2985252939293271E-4</v>
      </c>
      <c r="G105" s="115" t="s">
        <v>348</v>
      </c>
      <c r="H105" s="115">
        <v>4.6425944769035475E-4</v>
      </c>
      <c r="I105" s="115">
        <v>5.3425701873072754E-6</v>
      </c>
      <c r="J105" s="115">
        <v>8.3954674371971459E-6</v>
      </c>
      <c r="K105" s="115">
        <v>1.8317383499339226E-5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3.8161215623623394E-2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1.1874745685919904E-6</v>
      </c>
      <c r="F107" s="115">
        <v>2.9249713181130089E-5</v>
      </c>
      <c r="G107" s="115" t="s">
        <v>348</v>
      </c>
      <c r="H107" s="115">
        <v>4.7356998212875882E-5</v>
      </c>
      <c r="I107" s="115">
        <v>5.318129669296381E-7</v>
      </c>
      <c r="J107" s="115">
        <v>7.0908395590618402E-6</v>
      </c>
      <c r="K107" s="115">
        <v>3.3681487905543737E-5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0.17727098897654603</v>
      </c>
      <c r="AL107" s="75" t="s">
        <v>351</v>
      </c>
    </row>
    <row r="108" spans="1:38" ht="26.25" customHeight="1" thickBot="1" x14ac:dyDescent="0.3">
      <c r="A108" s="72" t="s">
        <v>108</v>
      </c>
      <c r="B108" s="72" t="s">
        <v>309</v>
      </c>
      <c r="C108" s="73" t="s">
        <v>379</v>
      </c>
      <c r="D108" s="88"/>
      <c r="E108" s="115">
        <v>1.9786206567730412E-6</v>
      </c>
      <c r="F108" s="115">
        <v>4.2797314413294252E-5</v>
      </c>
      <c r="G108" s="115" t="s">
        <v>348</v>
      </c>
      <c r="H108" s="115">
        <v>4.1011486764837677E-5</v>
      </c>
      <c r="I108" s="115">
        <v>7.925428595054492E-7</v>
      </c>
      <c r="J108" s="115">
        <v>7.9254285950544931E-6</v>
      </c>
      <c r="K108" s="115">
        <v>1.5850857190108986E-5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0.39627142975272467</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1.6107881157634651E-7</v>
      </c>
      <c r="F110" s="115">
        <v>1.4596780522787828E-5</v>
      </c>
      <c r="G110" s="115" t="s">
        <v>348</v>
      </c>
      <c r="H110" s="115">
        <v>4.7561833437465839E-6</v>
      </c>
      <c r="I110" s="115">
        <v>6.6355347586867135E-7</v>
      </c>
      <c r="J110" s="115">
        <v>4.8823112635230671E-6</v>
      </c>
      <c r="K110" s="115">
        <v>5.1511542146891622E-6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4.0323596610433401E-2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1.2351073060386149E-3</v>
      </c>
      <c r="F112" s="115" t="s">
        <v>443</v>
      </c>
      <c r="G112" s="115" t="s">
        <v>348</v>
      </c>
      <c r="H112" s="115">
        <v>2.6246030253320573E-3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30877.682650965377</v>
      </c>
      <c r="AL112" s="75" t="s">
        <v>433</v>
      </c>
    </row>
    <row r="113" spans="1:38" ht="26.25" customHeight="1" thickBot="1" x14ac:dyDescent="0.3">
      <c r="A113" s="72" t="s">
        <v>118</v>
      </c>
      <c r="B113" s="89" t="s">
        <v>230</v>
      </c>
      <c r="C113" s="90" t="s">
        <v>124</v>
      </c>
      <c r="D113" s="74"/>
      <c r="E113" s="115">
        <v>7.8830196694654837E-4</v>
      </c>
      <c r="F113" s="115" t="s">
        <v>443</v>
      </c>
      <c r="G113" s="115" t="s">
        <v>348</v>
      </c>
      <c r="H113" s="115">
        <v>1.9538524311403208E-3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8515.003598460773</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2.0071795446549696E-3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11192.545575202937</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2.1680245775939059E-5</v>
      </c>
      <c r="J119" s="115">
        <v>3.8721906535168756E-4</v>
      </c>
      <c r="K119" s="115">
        <v>3.8721906535168756E-4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300.21907893306053</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2.5818840788243206E-4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300.21907893306053</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4.104E-3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17.100000000000001</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4.2504000000000005E-3</v>
      </c>
      <c r="F133" s="115">
        <v>6.6976000000000004E-5</v>
      </c>
      <c r="G133" s="115">
        <v>5.82176E-4</v>
      </c>
      <c r="H133" s="115" t="s">
        <v>348</v>
      </c>
      <c r="I133" s="115">
        <v>1.7877440000000003E-4</v>
      </c>
      <c r="J133" s="115">
        <v>1.7877440000000003E-4</v>
      </c>
      <c r="K133" s="115">
        <v>1.9866112000000005E-4</v>
      </c>
      <c r="L133" s="115" t="s">
        <v>443</v>
      </c>
      <c r="M133" s="115">
        <v>7.2128000000000003E-4</v>
      </c>
      <c r="N133" s="115">
        <v>1.5471456000000001E-4</v>
      </c>
      <c r="O133" s="115">
        <v>2.5914560000000001E-5</v>
      </c>
      <c r="P133" s="115">
        <v>7.6764800000000003E-3</v>
      </c>
      <c r="Q133" s="115">
        <v>7.0118720000000005E-5</v>
      </c>
      <c r="R133" s="115">
        <v>6.9861119999999996E-5</v>
      </c>
      <c r="S133" s="115">
        <v>6.4039359999999999E-5</v>
      </c>
      <c r="T133" s="115">
        <v>8.9284159999999992E-5</v>
      </c>
      <c r="U133" s="115">
        <v>1.0190656000000002E-4</v>
      </c>
      <c r="V133" s="115">
        <v>8.2493824000000001E-4</v>
      </c>
      <c r="W133" s="115">
        <v>1.39104E-4</v>
      </c>
      <c r="X133" s="115">
        <v>6.8006400000000002E-8</v>
      </c>
      <c r="Y133" s="115">
        <v>3.7145920000000008E-8</v>
      </c>
      <c r="Z133" s="115">
        <v>3.3178880000000004E-8</v>
      </c>
      <c r="AA133" s="115">
        <v>3.6012479999999999E-8</v>
      </c>
      <c r="AB133" s="115">
        <v>1.7434368000000002E-7</v>
      </c>
      <c r="AC133" s="115">
        <v>7.7280000000000003E-4</v>
      </c>
      <c r="AD133" s="115">
        <v>2.11232E-3</v>
      </c>
      <c r="AE133" s="97"/>
      <c r="AF133" s="122" t="s">
        <v>348</v>
      </c>
      <c r="AG133" s="122" t="s">
        <v>348</v>
      </c>
      <c r="AH133" s="122" t="s">
        <v>348</v>
      </c>
      <c r="AI133" s="122" t="s">
        <v>348</v>
      </c>
      <c r="AJ133" s="122" t="s">
        <v>348</v>
      </c>
      <c r="AK133" s="122">
        <v>5152</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1.88943903E-3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125962602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4.1496119999999997E-2</v>
      </c>
      <c r="J139" s="115">
        <v>4.1496119999999997E-2</v>
      </c>
      <c r="K139" s="115">
        <v>4.1496119999999997E-2</v>
      </c>
      <c r="L139" s="115" t="s">
        <v>443</v>
      </c>
      <c r="M139" s="115" t="s">
        <v>443</v>
      </c>
      <c r="N139" s="115">
        <v>1.2089E-4</v>
      </c>
      <c r="O139" s="115">
        <v>2.4186999999999999E-4</v>
      </c>
      <c r="P139" s="115">
        <v>2.4186999999999999E-4</v>
      </c>
      <c r="Q139" s="115">
        <v>3.8386000000000003E-4</v>
      </c>
      <c r="R139" s="115">
        <v>3.6486000000000005E-4</v>
      </c>
      <c r="S139" s="115">
        <v>8.5052000000000012E-4</v>
      </c>
      <c r="T139" s="115" t="s">
        <v>443</v>
      </c>
      <c r="U139" s="115" t="s">
        <v>443</v>
      </c>
      <c r="V139" s="115" t="s">
        <v>443</v>
      </c>
      <c r="W139" s="115">
        <v>0.41139999999999999</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1084</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5.6622231465257995</v>
      </c>
      <c r="F141" s="116">
        <f t="shared" ref="F141:AD141" si="0">SUM(F14:F140)</f>
        <v>5.2513299819095627</v>
      </c>
      <c r="G141" s="116">
        <f t="shared" si="0"/>
        <v>0.63554242849290232</v>
      </c>
      <c r="H141" s="116">
        <f t="shared" si="0"/>
        <v>6.5353969164318473E-2</v>
      </c>
      <c r="I141" s="116">
        <f t="shared" si="0"/>
        <v>0.4652839523560568</v>
      </c>
      <c r="J141" s="116">
        <f t="shared" si="0"/>
        <v>0.57666708366092567</v>
      </c>
      <c r="K141" s="116">
        <f t="shared" si="0"/>
        <v>0.76909410435640702</v>
      </c>
      <c r="L141" s="116">
        <f t="shared" si="0"/>
        <v>0.12399296262712474</v>
      </c>
      <c r="M141" s="116">
        <f t="shared" si="0"/>
        <v>5.7403555517638782</v>
      </c>
      <c r="N141" s="116">
        <f t="shared" si="0"/>
        <v>0.62673969212668557</v>
      </c>
      <c r="O141" s="116">
        <f t="shared" si="0"/>
        <v>1.9077761037123903E-2</v>
      </c>
      <c r="P141" s="116">
        <f t="shared" si="0"/>
        <v>2.2553934634020445E-2</v>
      </c>
      <c r="Q141" s="116">
        <f t="shared" si="0"/>
        <v>1.5183155896411385E-2</v>
      </c>
      <c r="R141" s="116">
        <f>SUM(R14:R140)</f>
        <v>0.22843474249927051</v>
      </c>
      <c r="S141" s="116">
        <f t="shared" si="0"/>
        <v>4.3467663081352867</v>
      </c>
      <c r="T141" s="116">
        <f t="shared" si="0"/>
        <v>0.27187208748460634</v>
      </c>
      <c r="U141" s="116">
        <f t="shared" si="0"/>
        <v>1.269043530274766E-2</v>
      </c>
      <c r="V141" s="116">
        <f t="shared" si="0"/>
        <v>1.7655198617192007</v>
      </c>
      <c r="W141" s="116">
        <f t="shared" si="0"/>
        <v>0.65424153601655055</v>
      </c>
      <c r="X141" s="116">
        <f t="shared" si="0"/>
        <v>3.6469849316663992E-2</v>
      </c>
      <c r="Y141" s="116">
        <f t="shared" si="0"/>
        <v>5.159324230920824E-2</v>
      </c>
      <c r="Z141" s="116">
        <f t="shared" si="0"/>
        <v>2.3340205559832052E-2</v>
      </c>
      <c r="AA141" s="116">
        <f t="shared" si="0"/>
        <v>2.093671386201101E-2</v>
      </c>
      <c r="AB141" s="116">
        <f t="shared" si="0"/>
        <v>0.13233981812485449</v>
      </c>
      <c r="AC141" s="116">
        <f t="shared" si="0"/>
        <v>2.0613231986457235E-2</v>
      </c>
      <c r="AD141" s="116">
        <f t="shared" si="0"/>
        <v>1.9143866896002178E-2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1.8863926309080397</v>
      </c>
      <c r="F143" s="115">
        <v>0.19989279395721987</v>
      </c>
      <c r="G143" s="115">
        <v>2.7772597946137175E-3</v>
      </c>
      <c r="H143" s="115">
        <v>1.793980674634732E-2</v>
      </c>
      <c r="I143" s="115">
        <v>5.1378239052975568E-2</v>
      </c>
      <c r="J143" s="115">
        <v>5.1378239052975568E-2</v>
      </c>
      <c r="K143" s="115">
        <v>5.1378239052975568E-2</v>
      </c>
      <c r="L143" s="115">
        <v>4.2949733237696928E-2</v>
      </c>
      <c r="M143" s="115">
        <v>1.5740314420081667</v>
      </c>
      <c r="N143" s="115">
        <v>1.6151666078606782E-4</v>
      </c>
      <c r="O143" s="115">
        <v>1.8256498659691284E-5</v>
      </c>
      <c r="P143" s="115">
        <v>1.2774286763383711E-3</v>
      </c>
      <c r="Q143" s="115">
        <v>3.1250915866671342E-5</v>
      </c>
      <c r="R143" s="115">
        <v>1.6460082097465034E-3</v>
      </c>
      <c r="S143" s="115">
        <v>1.1182799413586488E-3</v>
      </c>
      <c r="T143" s="115">
        <v>1.5195721642943376E-4</v>
      </c>
      <c r="U143" s="115">
        <v>2.5988834413960066E-5</v>
      </c>
      <c r="V143" s="115">
        <v>4.5201277509314781E-3</v>
      </c>
      <c r="W143" s="115">
        <v>6.4584900000000001E-2</v>
      </c>
      <c r="X143" s="115">
        <v>3.7105853953999998E-3</v>
      </c>
      <c r="Y143" s="115">
        <v>4.1613187487000002E-3</v>
      </c>
      <c r="Z143" s="115">
        <v>3.2496606987000003E-3</v>
      </c>
      <c r="AA143" s="115">
        <v>3.5114813964999998E-3</v>
      </c>
      <c r="AB143" s="115">
        <v>1.46330462393E-2</v>
      </c>
      <c r="AC143" s="115">
        <v>6.4586300000000002E-5</v>
      </c>
      <c r="AD143" s="115">
        <v>1.2922700000000001E-5</v>
      </c>
      <c r="AE143" s="97"/>
      <c r="AF143" s="115">
        <v>8415.1674675769991</v>
      </c>
      <c r="AG143" s="115" t="s">
        <v>348</v>
      </c>
      <c r="AH143" s="115">
        <v>2.9714121041000001</v>
      </c>
      <c r="AI143" s="115">
        <v>425.26524233240002</v>
      </c>
      <c r="AJ143" s="115">
        <v>1.3322453653999999</v>
      </c>
      <c r="AK143" s="115" t="s">
        <v>348</v>
      </c>
      <c r="AL143" s="14" t="s">
        <v>9</v>
      </c>
    </row>
    <row r="144" spans="1:38" ht="26.25" customHeight="1" thickBot="1" x14ac:dyDescent="0.3">
      <c r="A144" s="13"/>
      <c r="B144" s="14" t="s">
        <v>390</v>
      </c>
      <c r="C144" s="15" t="s">
        <v>391</v>
      </c>
      <c r="D144" s="16" t="s">
        <v>1</v>
      </c>
      <c r="E144" s="115">
        <v>0.5818027178894547</v>
      </c>
      <c r="F144" s="115">
        <v>3.8195641517456587E-2</v>
      </c>
      <c r="G144" s="115">
        <v>6.8757465612828141E-4</v>
      </c>
      <c r="H144" s="115">
        <v>7.6438014161423905E-4</v>
      </c>
      <c r="I144" s="115">
        <v>1.9979515803743578E-2</v>
      </c>
      <c r="J144" s="115">
        <v>1.9979515803743578E-2</v>
      </c>
      <c r="K144" s="115">
        <v>1.9979515803743578E-2</v>
      </c>
      <c r="L144" s="115">
        <v>1.6621401763752212E-2</v>
      </c>
      <c r="M144" s="115">
        <v>0.21192601951832074</v>
      </c>
      <c r="N144" s="115">
        <v>2.3705040197745436E-5</v>
      </c>
      <c r="O144" s="115">
        <v>2.4031270679643885E-6</v>
      </c>
      <c r="P144" s="115">
        <v>2.4453676664489861E-4</v>
      </c>
      <c r="Q144" s="115">
        <v>4.7246965154541647E-6</v>
      </c>
      <c r="R144" s="115">
        <v>3.8594014068247818E-4</v>
      </c>
      <c r="S144" s="115">
        <v>2.5903144120108609E-4</v>
      </c>
      <c r="T144" s="115">
        <v>1.0835872578976743E-5</v>
      </c>
      <c r="U144" s="115">
        <v>4.6431388949795516E-6</v>
      </c>
      <c r="V144" s="115">
        <v>8.3331827248208073E-4</v>
      </c>
      <c r="W144" s="115">
        <v>1.5726799999999999E-2</v>
      </c>
      <c r="X144" s="115">
        <v>7.6002442100000004E-4</v>
      </c>
      <c r="Y144" s="115">
        <v>8.5187510209999999E-4</v>
      </c>
      <c r="Z144" s="115">
        <v>6.6812871780000003E-4</v>
      </c>
      <c r="AA144" s="115">
        <v>7.0835445640000006E-4</v>
      </c>
      <c r="AB144" s="115">
        <v>2.9883826973000002E-3</v>
      </c>
      <c r="AC144" s="115">
        <v>1.5726599999999999E-5</v>
      </c>
      <c r="AD144" s="115">
        <v>3.1549999999999999E-6</v>
      </c>
      <c r="AE144" s="97"/>
      <c r="AF144" s="115">
        <v>1827.9139247855001</v>
      </c>
      <c r="AG144" s="115" t="s">
        <v>348</v>
      </c>
      <c r="AH144" s="115" t="s">
        <v>443</v>
      </c>
      <c r="AI144" s="115">
        <v>104.9645610652</v>
      </c>
      <c r="AJ144" s="115" t="s">
        <v>348</v>
      </c>
      <c r="AK144" s="115" t="s">
        <v>348</v>
      </c>
      <c r="AL144" s="14" t="s">
        <v>9</v>
      </c>
    </row>
    <row r="145" spans="1:38" ht="26.25" customHeight="1" thickBot="1" x14ac:dyDescent="0.3">
      <c r="A145" s="13"/>
      <c r="B145" s="14" t="s">
        <v>392</v>
      </c>
      <c r="C145" s="15" t="s">
        <v>393</v>
      </c>
      <c r="D145" s="16" t="s">
        <v>1</v>
      </c>
      <c r="E145" s="115">
        <v>1.1214965562465198</v>
      </c>
      <c r="F145" s="115">
        <v>3.2060329922988094E-2</v>
      </c>
      <c r="G145" s="115">
        <v>7.1165759817384442E-4</v>
      </c>
      <c r="H145" s="115">
        <v>9.0008128140654764E-4</v>
      </c>
      <c r="I145" s="115">
        <v>1.6128180412650118E-2</v>
      </c>
      <c r="J145" s="115">
        <v>1.6128180412650118E-2</v>
      </c>
      <c r="K145" s="115">
        <v>1.6128180412650118E-2</v>
      </c>
      <c r="L145" s="115">
        <v>1.1290372447133209E-2</v>
      </c>
      <c r="M145" s="115">
        <v>0.30273259162027572</v>
      </c>
      <c r="N145" s="115">
        <v>2.3410664086783903E-5</v>
      </c>
      <c r="O145" s="115">
        <v>2.3410926484419343E-6</v>
      </c>
      <c r="P145" s="115">
        <v>2.4814762080873785E-4</v>
      </c>
      <c r="Q145" s="115">
        <v>4.6821196974750104E-6</v>
      </c>
      <c r="R145" s="115">
        <v>3.9796757919887511E-4</v>
      </c>
      <c r="S145" s="115">
        <v>2.6687255723055941E-4</v>
      </c>
      <c r="T145" s="115">
        <v>9.3653545849006067E-6</v>
      </c>
      <c r="U145" s="115">
        <v>4.6820540980661522E-6</v>
      </c>
      <c r="V145" s="115">
        <v>8.4276776966964151E-4</v>
      </c>
      <c r="W145" s="115">
        <v>5.3305999999999996E-3</v>
      </c>
      <c r="X145" s="115">
        <v>1.12922223E-4</v>
      </c>
      <c r="Y145" s="115">
        <v>6.8380679119999996E-4</v>
      </c>
      <c r="Z145" s="115">
        <v>7.6410703790000007E-4</v>
      </c>
      <c r="AA145" s="115">
        <v>1.756567902E-4</v>
      </c>
      <c r="AB145" s="115">
        <v>1.7364928423E-3</v>
      </c>
      <c r="AC145" s="115">
        <v>3.5876000000000002E-6</v>
      </c>
      <c r="AD145" s="115">
        <v>7.2310000000000001E-7</v>
      </c>
      <c r="AE145" s="97"/>
      <c r="AF145" s="115">
        <v>1874.6462399622001</v>
      </c>
      <c r="AG145" s="115" t="s">
        <v>348</v>
      </c>
      <c r="AH145" s="115">
        <v>0</v>
      </c>
      <c r="AI145" s="115">
        <v>108.6187412012</v>
      </c>
      <c r="AJ145" s="115">
        <v>0</v>
      </c>
      <c r="AK145" s="115" t="s">
        <v>348</v>
      </c>
      <c r="AL145" s="14" t="s">
        <v>9</v>
      </c>
    </row>
    <row r="146" spans="1:38" ht="26.25" customHeight="1" thickBot="1" x14ac:dyDescent="0.3">
      <c r="A146" s="13"/>
      <c r="B146" s="14" t="s">
        <v>394</v>
      </c>
      <c r="C146" s="15" t="s">
        <v>395</v>
      </c>
      <c r="D146" s="16" t="s">
        <v>1</v>
      </c>
      <c r="E146" s="115">
        <v>8.3268516466066967E-3</v>
      </c>
      <c r="F146" s="115">
        <v>5.7376008252829874E-2</v>
      </c>
      <c r="G146" s="115">
        <v>1.4022205814757061E-5</v>
      </c>
      <c r="H146" s="115">
        <v>7.2974159653410565E-5</v>
      </c>
      <c r="I146" s="115">
        <v>6.400883797224949E-4</v>
      </c>
      <c r="J146" s="115">
        <v>6.400883797224949E-4</v>
      </c>
      <c r="K146" s="115">
        <v>6.400883797224949E-4</v>
      </c>
      <c r="L146" s="115">
        <v>1.1879318337773715E-4</v>
      </c>
      <c r="M146" s="115">
        <v>0.22267696264508088</v>
      </c>
      <c r="N146" s="115">
        <v>3.0586684601163467E-6</v>
      </c>
      <c r="O146" s="115">
        <v>4.0300941865421095E-5</v>
      </c>
      <c r="P146" s="115">
        <v>1.5049739771574935E-5</v>
      </c>
      <c r="Q146" s="115">
        <v>5.1895654384741151E-7</v>
      </c>
      <c r="R146" s="115">
        <v>1.7912954357317246E-4</v>
      </c>
      <c r="S146" s="115">
        <v>6.8246631443321451E-3</v>
      </c>
      <c r="T146" s="115">
        <v>2.8340060103925185E-4</v>
      </c>
      <c r="U146" s="115">
        <v>4.0125700765262366E-5</v>
      </c>
      <c r="V146" s="115">
        <v>4.0017623843961337E-3</v>
      </c>
      <c r="W146" s="115">
        <v>4.8529999999999998E-4</v>
      </c>
      <c r="X146" s="115">
        <v>1.0536997300000001E-5</v>
      </c>
      <c r="Y146" s="115">
        <v>1.2831189700000001E-5</v>
      </c>
      <c r="Z146" s="115">
        <v>8.3026747999999994E-6</v>
      </c>
      <c r="AA146" s="115">
        <v>1.41207748E-5</v>
      </c>
      <c r="AB146" s="115">
        <v>4.5791636600000005E-5</v>
      </c>
      <c r="AC146" s="115">
        <v>4.8520000000000003E-7</v>
      </c>
      <c r="AD146" s="115">
        <v>1.695E-7</v>
      </c>
      <c r="AE146" s="97"/>
      <c r="AF146" s="115">
        <v>72.400240837699997</v>
      </c>
      <c r="AG146" s="115" t="s">
        <v>348</v>
      </c>
      <c r="AH146" s="115" t="s">
        <v>443</v>
      </c>
      <c r="AI146" s="115">
        <v>2.185914559</v>
      </c>
      <c r="AJ146" s="115" t="s">
        <v>348</v>
      </c>
      <c r="AK146" s="115" t="s">
        <v>348</v>
      </c>
      <c r="AL146" s="14" t="s">
        <v>9</v>
      </c>
    </row>
    <row r="147" spans="1:38" ht="26.25" customHeight="1" thickBot="1" x14ac:dyDescent="0.3">
      <c r="A147" s="13"/>
      <c r="B147" s="14" t="s">
        <v>396</v>
      </c>
      <c r="C147" s="15" t="s">
        <v>397</v>
      </c>
      <c r="D147" s="16" t="s">
        <v>1</v>
      </c>
      <c r="E147" s="115" t="s">
        <v>348</v>
      </c>
      <c r="F147" s="115">
        <v>0.19984191942808283</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8.9971794900000006</v>
      </c>
      <c r="AG147" s="115" t="s">
        <v>348</v>
      </c>
      <c r="AH147" s="115" t="s">
        <v>348</v>
      </c>
      <c r="AI147" s="115">
        <v>0.27164364940000002</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5.1286930381379436E-2</v>
      </c>
      <c r="J148" s="115">
        <v>0.10377191021415262</v>
      </c>
      <c r="K148" s="115">
        <v>0.12726458812696376</v>
      </c>
      <c r="L148" s="115">
        <v>1.0316930230296636E-2</v>
      </c>
      <c r="M148" s="115" t="s">
        <v>348</v>
      </c>
      <c r="N148" s="115">
        <v>0.44773534557533762</v>
      </c>
      <c r="O148" s="115">
        <v>1.8750195770444835E-3</v>
      </c>
      <c r="P148" s="115" t="s">
        <v>443</v>
      </c>
      <c r="Q148" s="115">
        <v>5.0789162833797469E-3</v>
      </c>
      <c r="R148" s="115">
        <v>0.16802724841693475</v>
      </c>
      <c r="S148" s="115">
        <v>3.696805639601823</v>
      </c>
      <c r="T148" s="115">
        <v>2.5237971830028263E-2</v>
      </c>
      <c r="U148" s="115">
        <v>2.5452917625392751E-3</v>
      </c>
      <c r="V148" s="115">
        <v>1.035682688698385</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3228.0652665827729</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1.5559494961069816E-2</v>
      </c>
      <c r="J149" s="115">
        <v>2.8813879557536694E-2</v>
      </c>
      <c r="K149" s="115">
        <v>5.7627759115073389E-2</v>
      </c>
      <c r="L149" s="115">
        <v>6.1085424661977753E-4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3228.0652665827729</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5.6622231465257995</v>
      </c>
      <c r="F152" s="120">
        <f t="shared" ref="F152:AD152" si="1">F141 + F151 + IF(AND(OR($B$4="AT",$B$4="BE",$B$4="CH",$B$4="GB",$B$4="IE",$B$4="LT",$B$4="LU",$B$4="NL"),SUM(F143:F149)&gt;0),SUM(F143:F149)-SUM(F27:F33),0)</f>
        <v>5.2513299819095627</v>
      </c>
      <c r="G152" s="120">
        <f t="shared" si="1"/>
        <v>0.63554242849290232</v>
      </c>
      <c r="H152" s="120">
        <f t="shared" si="1"/>
        <v>6.5353969164318473E-2</v>
      </c>
      <c r="I152" s="120">
        <f t="shared" si="1"/>
        <v>0.4652839523560568</v>
      </c>
      <c r="J152" s="120">
        <f t="shared" si="1"/>
        <v>0.57666708366092567</v>
      </c>
      <c r="K152" s="120">
        <f t="shared" si="1"/>
        <v>0.76909410435640702</v>
      </c>
      <c r="L152" s="120">
        <f t="shared" si="1"/>
        <v>0.12399296262712474</v>
      </c>
      <c r="M152" s="120">
        <f t="shared" si="1"/>
        <v>5.7403555517638782</v>
      </c>
      <c r="N152" s="120">
        <f t="shared" si="1"/>
        <v>0.62673969212668557</v>
      </c>
      <c r="O152" s="120">
        <f t="shared" si="1"/>
        <v>1.9077761037123903E-2</v>
      </c>
      <c r="P152" s="120">
        <f t="shared" si="1"/>
        <v>2.2553934634020445E-2</v>
      </c>
      <c r="Q152" s="120">
        <f t="shared" si="1"/>
        <v>1.5183155896411385E-2</v>
      </c>
      <c r="R152" s="120">
        <f t="shared" si="1"/>
        <v>0.22843474249927051</v>
      </c>
      <c r="S152" s="120">
        <f t="shared" si="1"/>
        <v>4.3467663081352867</v>
      </c>
      <c r="T152" s="120">
        <f t="shared" si="1"/>
        <v>0.27187208748460634</v>
      </c>
      <c r="U152" s="120">
        <f t="shared" si="1"/>
        <v>1.269043530274766E-2</v>
      </c>
      <c r="V152" s="120">
        <f t="shared" si="1"/>
        <v>1.7655198617192007</v>
      </c>
      <c r="W152" s="120">
        <f t="shared" si="1"/>
        <v>0.65424153601655055</v>
      </c>
      <c r="X152" s="120">
        <f t="shared" si="1"/>
        <v>3.6469849316663992E-2</v>
      </c>
      <c r="Y152" s="120">
        <f t="shared" si="1"/>
        <v>5.159324230920824E-2</v>
      </c>
      <c r="Z152" s="120">
        <f t="shared" si="1"/>
        <v>2.3340205559832052E-2</v>
      </c>
      <c r="AA152" s="120">
        <f t="shared" si="1"/>
        <v>2.093671386201101E-2</v>
      </c>
      <c r="AB152" s="120">
        <f t="shared" si="1"/>
        <v>0.13233981812485449</v>
      </c>
      <c r="AC152" s="120">
        <f t="shared" si="1"/>
        <v>2.0613231986457235E-2</v>
      </c>
      <c r="AD152" s="120">
        <f t="shared" si="1"/>
        <v>1.9143866896002178E-2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5.6622231465257995</v>
      </c>
      <c r="F154" s="120">
        <f>F141 + F153 - IF(OR($B$6=2005,$B$6&gt;=2020),SUM(F99:F122),0) + IF(AND(OR($B$4="AT",$B$4="BE",$B$4="CH",$B$4="GB",$B$4="IE",$B$4="LT",$B$4="LU",$B$4="NL"),SUM(F143:F149)&gt;0),SUM(F143:F149)-SUM(F27:F33),0)</f>
        <v>5.2513299819095627</v>
      </c>
      <c r="G154" s="120">
        <f>G141 + G153 + IF(AND(OR($B$4="AT",$B$4="BE",$B$4="CH",$B$4="GB",$B$4="IE",$B$4="LT",$B$4="LU",$B$4="NL"),SUM(G143:G149)&gt;0),SUM(G143:G149)-SUM(G27:G33),0)</f>
        <v>0.63554242849290232</v>
      </c>
      <c r="H154" s="120">
        <f t="shared" ref="H154:AD154" si="2">H141 + H153 + IF(AND(OR($B$4="AT",$B$4="BE",$B$4="CH",$B$4="GB",$B$4="IE",$B$4="LT",$B$4="LU",$B$4="NL"),SUM(H143:H149)&gt;0),SUM(H143:H149)-SUM(H27:H33),0)</f>
        <v>6.5353969164318473E-2</v>
      </c>
      <c r="I154" s="120">
        <f t="shared" si="2"/>
        <v>0.4652839523560568</v>
      </c>
      <c r="J154" s="120">
        <f t="shared" si="2"/>
        <v>0.57666708366092567</v>
      </c>
      <c r="K154" s="120">
        <f t="shared" si="2"/>
        <v>0.76909410435640702</v>
      </c>
      <c r="L154" s="120">
        <f t="shared" si="2"/>
        <v>0.12399296262712474</v>
      </c>
      <c r="M154" s="120">
        <f t="shared" si="2"/>
        <v>5.7403555517638782</v>
      </c>
      <c r="N154" s="120">
        <f t="shared" si="2"/>
        <v>0.62673969212668557</v>
      </c>
      <c r="O154" s="120">
        <f t="shared" si="2"/>
        <v>1.9077761037123903E-2</v>
      </c>
      <c r="P154" s="120">
        <f t="shared" si="2"/>
        <v>2.2553934634020445E-2</v>
      </c>
      <c r="Q154" s="120">
        <f t="shared" si="2"/>
        <v>1.5183155896411385E-2</v>
      </c>
      <c r="R154" s="120">
        <f t="shared" si="2"/>
        <v>0.22843474249927051</v>
      </c>
      <c r="S154" s="120">
        <f t="shared" si="2"/>
        <v>4.3467663081352867</v>
      </c>
      <c r="T154" s="120">
        <f t="shared" si="2"/>
        <v>0.27187208748460634</v>
      </c>
      <c r="U154" s="120">
        <f t="shared" si="2"/>
        <v>1.269043530274766E-2</v>
      </c>
      <c r="V154" s="120">
        <f t="shared" si="2"/>
        <v>1.7655198617192007</v>
      </c>
      <c r="W154" s="120">
        <f t="shared" si="2"/>
        <v>0.65424153601655055</v>
      </c>
      <c r="X154" s="120">
        <f t="shared" si="2"/>
        <v>3.6469849316663992E-2</v>
      </c>
      <c r="Y154" s="120">
        <f t="shared" si="2"/>
        <v>5.159324230920824E-2</v>
      </c>
      <c r="Z154" s="120">
        <f t="shared" si="2"/>
        <v>2.3340205559832052E-2</v>
      </c>
      <c r="AA154" s="120">
        <f t="shared" si="2"/>
        <v>2.093671386201101E-2</v>
      </c>
      <c r="AB154" s="120">
        <f t="shared" si="2"/>
        <v>0.13233981812485449</v>
      </c>
      <c r="AC154" s="120">
        <f t="shared" si="2"/>
        <v>2.0613231986457235E-2</v>
      </c>
      <c r="AD154" s="120">
        <f t="shared" si="2"/>
        <v>1.9143866896002178E-2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9216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7"/>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8.3320312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2015</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2015</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0.2875766018665693</v>
      </c>
      <c r="F14" s="115">
        <v>1.3291385418375899E-2</v>
      </c>
      <c r="G14" s="115">
        <v>8.3164226478667658E-3</v>
      </c>
      <c r="H14" s="115">
        <v>2.8492518622616329E-3</v>
      </c>
      <c r="I14" s="115">
        <v>1.6164718541391095E-3</v>
      </c>
      <c r="J14" s="115">
        <v>1.6916595713003999E-3</v>
      </c>
      <c r="K14" s="115">
        <v>1.7950426823971739E-3</v>
      </c>
      <c r="L14" s="115">
        <v>6.2511193793477751E-5</v>
      </c>
      <c r="M14" s="115">
        <v>8.8335357491598737E-2</v>
      </c>
      <c r="N14" s="115">
        <v>2.4343852603581462E-2</v>
      </c>
      <c r="O14" s="115">
        <v>2.1212566522478323E-3</v>
      </c>
      <c r="P14" s="115">
        <v>1.2112543070759487E-2</v>
      </c>
      <c r="Q14" s="115">
        <v>4.1152112190721516E-3</v>
      </c>
      <c r="R14" s="115">
        <v>1.2570457489142853E-2</v>
      </c>
      <c r="S14" s="115">
        <v>3.9572024446244353E-3</v>
      </c>
      <c r="T14" s="115">
        <v>3.9061791708607614E-3</v>
      </c>
      <c r="U14" s="115">
        <v>5.6371746455581243E-3</v>
      </c>
      <c r="V14" s="115">
        <v>0.27638379978628225</v>
      </c>
      <c r="W14" s="115">
        <v>1.2532924741490415E-2</v>
      </c>
      <c r="X14" s="115">
        <v>3.8685948000000003E-6</v>
      </c>
      <c r="Y14" s="115">
        <v>8.2437912999999991E-6</v>
      </c>
      <c r="Z14" s="115">
        <v>4.3751965000000005E-6</v>
      </c>
      <c r="AA14" s="115">
        <v>5.5591364511483867E-6</v>
      </c>
      <c r="AB14" s="115">
        <v>2.1829927799999999E-5</v>
      </c>
      <c r="AC14" s="115">
        <v>2.0816724400000004E-2</v>
      </c>
      <c r="AD14" s="115">
        <v>1.5658598E-6</v>
      </c>
      <c r="AE14" s="97"/>
      <c r="AF14" s="122">
        <v>15.801880000000001</v>
      </c>
      <c r="AG14" s="122" t="s">
        <v>348</v>
      </c>
      <c r="AH14" s="122">
        <v>1131.4948696572312</v>
      </c>
      <c r="AI14" s="122">
        <v>2229.1098979728058</v>
      </c>
      <c r="AJ14" s="122">
        <v>2374.2828959990657</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0.1305339079741801</v>
      </c>
      <c r="F23" s="115">
        <v>8.091314135107415E-2</v>
      </c>
      <c r="G23" s="115">
        <v>1.6465754696871819E-4</v>
      </c>
      <c r="H23" s="115">
        <v>8.4111779818281518E-5</v>
      </c>
      <c r="I23" s="115">
        <v>9.6525655406902305E-3</v>
      </c>
      <c r="J23" s="115">
        <v>1.7767087769655868E-2</v>
      </c>
      <c r="K23" s="115">
        <v>8.8056330316313269E-2</v>
      </c>
      <c r="L23" s="115">
        <v>6.3791697246974649E-3</v>
      </c>
      <c r="M23" s="115">
        <v>0.36296022103799819</v>
      </c>
      <c r="N23" s="115">
        <v>9.7539445498097182E-6</v>
      </c>
      <c r="O23" s="115">
        <v>1.9176036788021627E-4</v>
      </c>
      <c r="P23" s="115" t="s">
        <v>443</v>
      </c>
      <c r="Q23" s="115" t="s">
        <v>443</v>
      </c>
      <c r="R23" s="115">
        <v>5.6699522992666239E-4</v>
      </c>
      <c r="S23" s="115">
        <v>2.5577653900679159E-2</v>
      </c>
      <c r="T23" s="115">
        <v>7.8365082204654183E-4</v>
      </c>
      <c r="U23" s="115">
        <v>1.0828090659554526E-4</v>
      </c>
      <c r="V23" s="115">
        <v>1.4639702801287182E-2</v>
      </c>
      <c r="W23" s="115" t="s">
        <v>443</v>
      </c>
      <c r="X23" s="115">
        <v>3.3218422233219938E-4</v>
      </c>
      <c r="Y23" s="115">
        <v>5.4085931216271384E-4</v>
      </c>
      <c r="Z23" s="115" t="s">
        <v>348</v>
      </c>
      <c r="AA23" s="115" t="s">
        <v>348</v>
      </c>
      <c r="AB23" s="115">
        <v>8.730435344949136E-4</v>
      </c>
      <c r="AC23" s="115" t="s">
        <v>443</v>
      </c>
      <c r="AD23" s="115" t="s">
        <v>348</v>
      </c>
      <c r="AE23" s="97"/>
      <c r="AF23" s="122">
        <v>465.8499066065109</v>
      </c>
      <c r="AG23" s="122" t="s">
        <v>348</v>
      </c>
      <c r="AH23" s="122" t="s">
        <v>348</v>
      </c>
      <c r="AI23" s="122">
        <v>0.53284004881891778</v>
      </c>
      <c r="AJ23" s="122" t="s">
        <v>348</v>
      </c>
      <c r="AK23" s="122" t="s">
        <v>355</v>
      </c>
      <c r="AL23" s="75" t="s">
        <v>9</v>
      </c>
    </row>
    <row r="24" spans="1:38" ht="26.25" customHeight="1" thickBot="1" x14ac:dyDescent="0.3">
      <c r="A24" s="78" t="s">
        <v>104</v>
      </c>
      <c r="B24" s="76" t="s">
        <v>292</v>
      </c>
      <c r="C24" s="73" t="s">
        <v>304</v>
      </c>
      <c r="D24" s="74"/>
      <c r="E24" s="115">
        <v>0.22901799648085935</v>
      </c>
      <c r="F24" s="115">
        <v>2.5492444432254121E-2</v>
      </c>
      <c r="G24" s="115">
        <v>1.646715138156446E-2</v>
      </c>
      <c r="H24" s="115">
        <v>4.7737478662601511E-4</v>
      </c>
      <c r="I24" s="115">
        <v>7.3730180324861408E-3</v>
      </c>
      <c r="J24" s="115">
        <v>7.3730180324861408E-3</v>
      </c>
      <c r="K24" s="115">
        <v>7.3730180324861408E-3</v>
      </c>
      <c r="L24" s="115">
        <v>3.8291572800650295E-3</v>
      </c>
      <c r="M24" s="115">
        <v>4.3859409832228059E-2</v>
      </c>
      <c r="N24" s="115">
        <v>3.5315283685275957E-5</v>
      </c>
      <c r="O24" s="115">
        <v>2.7040702442446631E-6</v>
      </c>
      <c r="P24" s="115">
        <v>4.3983222111369899E-4</v>
      </c>
      <c r="Q24" s="115">
        <v>8.4093536948907113E-5</v>
      </c>
      <c r="R24" s="115">
        <v>7.757290876238973E-5</v>
      </c>
      <c r="S24" s="115">
        <v>7.6684060654189963E-5</v>
      </c>
      <c r="T24" s="115">
        <v>1.2325464600563587E-5</v>
      </c>
      <c r="U24" s="115">
        <v>8.0242550020913521E-5</v>
      </c>
      <c r="V24" s="115">
        <v>1.0394542665672432E-2</v>
      </c>
      <c r="W24" s="115">
        <v>4.7576261367998223E-4</v>
      </c>
      <c r="X24" s="115">
        <v>6.4567783285140456E-7</v>
      </c>
      <c r="Y24" s="115">
        <v>5.0974565751426671E-6</v>
      </c>
      <c r="Z24" s="115">
        <v>5.7771174518283559E-7</v>
      </c>
      <c r="AA24" s="115">
        <v>5.0974565751426673E-7</v>
      </c>
      <c r="AB24" s="115">
        <v>6.8305918106911738E-6</v>
      </c>
      <c r="AC24" s="115" t="s">
        <v>443</v>
      </c>
      <c r="AD24" s="115" t="s">
        <v>443</v>
      </c>
      <c r="AE24" s="97"/>
      <c r="AF24" s="122">
        <v>339.95144451154061</v>
      </c>
      <c r="AG24" s="122" t="s">
        <v>348</v>
      </c>
      <c r="AH24" s="122">
        <v>738.86523181752159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2.0681227269658744</v>
      </c>
      <c r="F27" s="115">
        <v>0.23812434863255563</v>
      </c>
      <c r="G27" s="115">
        <v>3.1305456979631476E-3</v>
      </c>
      <c r="H27" s="115">
        <v>2.2644080465762717E-2</v>
      </c>
      <c r="I27" s="115">
        <v>5.1318258304951306E-2</v>
      </c>
      <c r="J27" s="115">
        <v>5.1318258304951306E-2</v>
      </c>
      <c r="K27" s="115">
        <v>5.1318258304951306E-2</v>
      </c>
      <c r="L27" s="115">
        <v>4.2773953713004319E-2</v>
      </c>
      <c r="M27" s="115">
        <v>1.9378855764996208</v>
      </c>
      <c r="N27" s="115">
        <v>1.9610369209109704E-4</v>
      </c>
      <c r="O27" s="115">
        <v>2.2418009369574132E-5</v>
      </c>
      <c r="P27" s="115">
        <v>1.4989214430297219E-3</v>
      </c>
      <c r="Q27" s="115">
        <v>3.7816918337987162E-5</v>
      </c>
      <c r="R27" s="115">
        <v>1.8667707817059821E-3</v>
      </c>
      <c r="S27" s="115">
        <v>1.2711576947189713E-3</v>
      </c>
      <c r="T27" s="115">
        <v>1.9495854349571259E-4</v>
      </c>
      <c r="U27" s="115">
        <v>3.0797817936826088E-5</v>
      </c>
      <c r="V27" s="115">
        <v>5.3330342165938587E-3</v>
      </c>
      <c r="W27" s="115">
        <v>6.4511499999999999E-2</v>
      </c>
      <c r="X27" s="115">
        <v>4.0786445812999996E-3</v>
      </c>
      <c r="Y27" s="115">
        <v>4.5745570724E-3</v>
      </c>
      <c r="Z27" s="115">
        <v>3.5689420378999998E-3</v>
      </c>
      <c r="AA27" s="115">
        <v>3.8730368041999998E-3</v>
      </c>
      <c r="AB27" s="115">
        <v>1.6095180495799999E-2</v>
      </c>
      <c r="AC27" s="115">
        <v>6.4511900000000001E-5</v>
      </c>
      <c r="AD27" s="115">
        <v>1.29078E-5</v>
      </c>
      <c r="AE27" s="97"/>
      <c r="AF27" s="115">
        <v>9882.0727629786998</v>
      </c>
      <c r="AG27" s="115" t="s">
        <v>348</v>
      </c>
      <c r="AH27" s="115">
        <v>5.2960826076999998</v>
      </c>
      <c r="AI27" s="115">
        <v>304.6253316932</v>
      </c>
      <c r="AJ27" s="115">
        <v>2.3409621286000002</v>
      </c>
      <c r="AK27" s="115" t="s">
        <v>348</v>
      </c>
      <c r="AL27" s="75" t="s">
        <v>9</v>
      </c>
    </row>
    <row r="28" spans="1:38" ht="26.25" customHeight="1" thickBot="1" x14ac:dyDescent="0.3">
      <c r="A28" s="72" t="s">
        <v>113</v>
      </c>
      <c r="B28" s="72" t="s">
        <v>148</v>
      </c>
      <c r="C28" s="73" t="s">
        <v>131</v>
      </c>
      <c r="D28" s="74"/>
      <c r="E28" s="115">
        <v>0.62548793113000223</v>
      </c>
      <c r="F28" s="115">
        <v>3.7843875583232128E-2</v>
      </c>
      <c r="G28" s="115">
        <v>7.3746800841118616E-4</v>
      </c>
      <c r="H28" s="115">
        <v>8.8216608900498522E-4</v>
      </c>
      <c r="I28" s="115">
        <v>1.8484058271304209E-2</v>
      </c>
      <c r="J28" s="115">
        <v>1.8484058271304209E-2</v>
      </c>
      <c r="K28" s="115">
        <v>1.8484058271304209E-2</v>
      </c>
      <c r="L28" s="115">
        <v>1.5381972221571949E-2</v>
      </c>
      <c r="M28" s="115">
        <v>0.21288467226579305</v>
      </c>
      <c r="N28" s="115">
        <v>2.5234668945914933E-5</v>
      </c>
      <c r="O28" s="115">
        <v>2.5658709582442358E-6</v>
      </c>
      <c r="P28" s="115">
        <v>2.5873105168240711E-4</v>
      </c>
      <c r="Q28" s="115">
        <v>5.025731757356616E-6</v>
      </c>
      <c r="R28" s="115">
        <v>4.0683324882199626E-4</v>
      </c>
      <c r="S28" s="115">
        <v>2.7310943011871338E-4</v>
      </c>
      <c r="T28" s="115">
        <v>1.1853636219954771E-5</v>
      </c>
      <c r="U28" s="115">
        <v>4.9197215982247613E-6</v>
      </c>
      <c r="V28" s="115">
        <v>8.8236958290650131E-4</v>
      </c>
      <c r="W28" s="115">
        <v>1.4145399999999999E-2</v>
      </c>
      <c r="X28" s="115">
        <v>8.0138758229999997E-4</v>
      </c>
      <c r="Y28" s="115">
        <v>8.9824821089999997E-4</v>
      </c>
      <c r="Z28" s="115">
        <v>7.0445071449999998E-4</v>
      </c>
      <c r="AA28" s="115">
        <v>7.4707877809999999E-4</v>
      </c>
      <c r="AB28" s="115">
        <v>3.1511652858E-3</v>
      </c>
      <c r="AC28" s="115">
        <v>1.41452E-5</v>
      </c>
      <c r="AD28" s="115">
        <v>2.8391999999999999E-6</v>
      </c>
      <c r="AE28" s="97"/>
      <c r="AF28" s="115">
        <v>1984.4440085061999</v>
      </c>
      <c r="AG28" s="115" t="s">
        <v>348</v>
      </c>
      <c r="AH28" s="115" t="s">
        <v>443</v>
      </c>
      <c r="AI28" s="115">
        <v>62.395072058499998</v>
      </c>
      <c r="AJ28" s="115" t="s">
        <v>348</v>
      </c>
      <c r="AK28" s="115" t="s">
        <v>348</v>
      </c>
      <c r="AL28" s="75" t="s">
        <v>9</v>
      </c>
    </row>
    <row r="29" spans="1:38" ht="26.25" customHeight="1" thickBot="1" x14ac:dyDescent="0.3">
      <c r="A29" s="72" t="s">
        <v>113</v>
      </c>
      <c r="B29" s="72" t="s">
        <v>149</v>
      </c>
      <c r="C29" s="73" t="s">
        <v>132</v>
      </c>
      <c r="D29" s="74"/>
      <c r="E29" s="115">
        <v>1.1367892857823234</v>
      </c>
      <c r="F29" s="115">
        <v>3.0907876612675064E-2</v>
      </c>
      <c r="G29" s="115">
        <v>7.963129212205717E-4</v>
      </c>
      <c r="H29" s="115">
        <v>1.0414711545186919E-3</v>
      </c>
      <c r="I29" s="115">
        <v>1.5629285526764538E-2</v>
      </c>
      <c r="J29" s="115">
        <v>1.5629285526764538E-2</v>
      </c>
      <c r="K29" s="115">
        <v>1.5629285526764538E-2</v>
      </c>
      <c r="L29" s="115">
        <v>1.092895745659707E-2</v>
      </c>
      <c r="M29" s="115">
        <v>0.30821507447207502</v>
      </c>
      <c r="N29" s="115">
        <v>2.5698453029311981E-5</v>
      </c>
      <c r="O29" s="115">
        <v>2.5698745937038833E-6</v>
      </c>
      <c r="P29" s="115">
        <v>2.7239755356614753E-4</v>
      </c>
      <c r="Q29" s="115">
        <v>5.1396759604760555E-6</v>
      </c>
      <c r="R29" s="115">
        <v>4.3685839706957615E-4</v>
      </c>
      <c r="S29" s="115">
        <v>2.9295230315373939E-4</v>
      </c>
      <c r="T29" s="115">
        <v>1.0280596778791203E-5</v>
      </c>
      <c r="U29" s="115">
        <v>5.1396027335443444E-6</v>
      </c>
      <c r="V29" s="115">
        <v>9.2512629523003038E-4</v>
      </c>
      <c r="W29" s="115">
        <v>5.2873E-3</v>
      </c>
      <c r="X29" s="115">
        <v>1.2447556900000001E-4</v>
      </c>
      <c r="Y29" s="115">
        <v>7.5376872660000004E-4</v>
      </c>
      <c r="Z29" s="115">
        <v>8.4228468749999996E-4</v>
      </c>
      <c r="AA29" s="115">
        <v>1.9362866360000001E-4</v>
      </c>
      <c r="AB29" s="115">
        <v>1.9141576467000001E-3</v>
      </c>
      <c r="AC29" s="115">
        <v>3.4224E-6</v>
      </c>
      <c r="AD29" s="115">
        <v>6.8950000000000003E-7</v>
      </c>
      <c r="AE29" s="97"/>
      <c r="AF29" s="115">
        <v>2117.9970978777001</v>
      </c>
      <c r="AG29" s="115" t="s">
        <v>348</v>
      </c>
      <c r="AH29" s="115">
        <v>0</v>
      </c>
      <c r="AI29" s="115">
        <v>66.680879977299995</v>
      </c>
      <c r="AJ29" s="115">
        <v>0</v>
      </c>
      <c r="AK29" s="115" t="s">
        <v>348</v>
      </c>
      <c r="AL29" s="75" t="s">
        <v>9</v>
      </c>
    </row>
    <row r="30" spans="1:38" ht="26.25" customHeight="1" thickBot="1" x14ac:dyDescent="0.3">
      <c r="A30" s="72" t="s">
        <v>113</v>
      </c>
      <c r="B30" s="72" t="s">
        <v>150</v>
      </c>
      <c r="C30" s="73" t="s">
        <v>48</v>
      </c>
      <c r="D30" s="74"/>
      <c r="E30" s="115">
        <v>1.0541998712049689E-2</v>
      </c>
      <c r="F30" s="115">
        <v>6.8843813238130727E-2</v>
      </c>
      <c r="G30" s="115">
        <v>1.6561075928357026E-5</v>
      </c>
      <c r="H30" s="115">
        <v>9.177027657650589E-5</v>
      </c>
      <c r="I30" s="115">
        <v>7.5207270652712403E-4</v>
      </c>
      <c r="J30" s="115">
        <v>7.5207270652712403E-4</v>
      </c>
      <c r="K30" s="115">
        <v>7.5207270652712403E-4</v>
      </c>
      <c r="L30" s="115">
        <v>1.4071530240973164E-4</v>
      </c>
      <c r="M30" s="115">
        <v>0.26180901133847706</v>
      </c>
      <c r="N30" s="115">
        <v>3.8505164635474864E-6</v>
      </c>
      <c r="O30" s="115">
        <v>5.0427449792220874E-5</v>
      </c>
      <c r="P30" s="115">
        <v>1.8958073760092903E-5</v>
      </c>
      <c r="Q30" s="115">
        <v>6.5372668138251404E-7</v>
      </c>
      <c r="R30" s="115">
        <v>2.2421934243380137E-4</v>
      </c>
      <c r="S30" s="115">
        <v>8.539079957151462E-3</v>
      </c>
      <c r="T30" s="115">
        <v>3.5462443627387374E-4</v>
      </c>
      <c r="U30" s="115">
        <v>5.0208188248340911E-5</v>
      </c>
      <c r="V30" s="115">
        <v>5.0074872876901396E-3</v>
      </c>
      <c r="W30" s="115">
        <v>5.7360000000000006E-4</v>
      </c>
      <c r="X30" s="115">
        <v>1.31998928E-5</v>
      </c>
      <c r="Y30" s="115">
        <v>1.5964084699999999E-5</v>
      </c>
      <c r="Z30" s="115">
        <v>1.0429976500000001E-5</v>
      </c>
      <c r="AA30" s="115">
        <v>1.7545667800000003E-5</v>
      </c>
      <c r="AB30" s="115">
        <v>5.7139621800000008E-5</v>
      </c>
      <c r="AC30" s="115">
        <v>5.7329999999999998E-7</v>
      </c>
      <c r="AD30" s="115">
        <v>1.973E-7</v>
      </c>
      <c r="AE30" s="97"/>
      <c r="AF30" s="115">
        <v>91.273541377399994</v>
      </c>
      <c r="AG30" s="115" t="s">
        <v>348</v>
      </c>
      <c r="AH30" s="115" t="s">
        <v>443</v>
      </c>
      <c r="AI30" s="115">
        <v>2.7066353637999998</v>
      </c>
      <c r="AJ30" s="115" t="s">
        <v>348</v>
      </c>
      <c r="AK30" s="115" t="s">
        <v>348</v>
      </c>
      <c r="AL30" s="75" t="s">
        <v>9</v>
      </c>
    </row>
    <row r="31" spans="1:38" ht="26.25" customHeight="1" thickBot="1" x14ac:dyDescent="0.3">
      <c r="A31" s="72" t="s">
        <v>113</v>
      </c>
      <c r="B31" s="72" t="s">
        <v>151</v>
      </c>
      <c r="C31" s="73" t="s">
        <v>49</v>
      </c>
      <c r="D31" s="74"/>
      <c r="E31" s="115" t="s">
        <v>348</v>
      </c>
      <c r="F31" s="115">
        <v>0.22133745209295319</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9.9650611944000005</v>
      </c>
      <c r="AG31" s="115" t="s">
        <v>348</v>
      </c>
      <c r="AH31" s="115" t="s">
        <v>348</v>
      </c>
      <c r="AI31" s="115">
        <v>0.29550499079999998</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5.7583403425515232E-2</v>
      </c>
      <c r="J32" s="115">
        <v>0.11649565973135266</v>
      </c>
      <c r="K32" s="115">
        <v>0.14288605345515959</v>
      </c>
      <c r="L32" s="115">
        <v>1.1588000100132112E-2</v>
      </c>
      <c r="M32" s="115" t="s">
        <v>348</v>
      </c>
      <c r="N32" s="115">
        <v>0.50247612191621893</v>
      </c>
      <c r="O32" s="115">
        <v>2.1045204763738422E-3</v>
      </c>
      <c r="P32" s="115" t="s">
        <v>443</v>
      </c>
      <c r="Q32" s="115">
        <v>5.6999895342637044E-3</v>
      </c>
      <c r="R32" s="115">
        <v>0.18856775138793014</v>
      </c>
      <c r="S32" s="115">
        <v>4.1486991229229959</v>
      </c>
      <c r="T32" s="115">
        <v>2.8324905149014763E-2</v>
      </c>
      <c r="U32" s="115">
        <v>2.8577210691031916E-3</v>
      </c>
      <c r="V32" s="115">
        <v>1.1627647170476445</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3655.6598760769925</v>
      </c>
      <c r="AL32" s="75" t="s">
        <v>400</v>
      </c>
    </row>
    <row r="33" spans="1:38" ht="26.25" customHeight="1" thickBot="1" x14ac:dyDescent="0.3">
      <c r="A33" s="72" t="s">
        <v>113</v>
      </c>
      <c r="B33" s="72" t="s">
        <v>153</v>
      </c>
      <c r="C33" s="73" t="s">
        <v>51</v>
      </c>
      <c r="D33" s="74"/>
      <c r="E33" s="115" t="s">
        <v>348</v>
      </c>
      <c r="F33" s="115" t="s">
        <v>348</v>
      </c>
      <c r="G33" s="115" t="s">
        <v>348</v>
      </c>
      <c r="H33" s="115" t="s">
        <v>348</v>
      </c>
      <c r="I33" s="115">
        <v>1.7461906633444723E-2</v>
      </c>
      <c r="J33" s="115">
        <v>3.233686413600876E-2</v>
      </c>
      <c r="K33" s="115">
        <v>6.4673728272017506E-2</v>
      </c>
      <c r="L33" s="115">
        <v>6.8554151968338542E-4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3655.6598760769925</v>
      </c>
      <c r="AL33" s="75" t="s">
        <v>400</v>
      </c>
    </row>
    <row r="34" spans="1:38" ht="26.25" customHeight="1" thickBot="1" x14ac:dyDescent="0.3">
      <c r="A34" s="72" t="s">
        <v>111</v>
      </c>
      <c r="B34" s="72" t="s">
        <v>154</v>
      </c>
      <c r="C34" s="73" t="s">
        <v>52</v>
      </c>
      <c r="D34" s="74"/>
      <c r="E34" s="115">
        <v>3.9647951888705887E-2</v>
      </c>
      <c r="F34" s="115">
        <v>3.519202948611958E-3</v>
      </c>
      <c r="G34" s="115">
        <v>1.5611990899572457E-3</v>
      </c>
      <c r="H34" s="115">
        <v>5.3015719096464799E-6</v>
      </c>
      <c r="I34" s="115">
        <v>1.0365711457695297E-3</v>
      </c>
      <c r="J34" s="115">
        <v>1.0892616150555868E-3</v>
      </c>
      <c r="K34" s="115">
        <v>1.1500833296018377E-3</v>
      </c>
      <c r="L34" s="115">
        <v>6.7377124475019427E-4</v>
      </c>
      <c r="M34" s="115">
        <v>8.0954677810491354E-3</v>
      </c>
      <c r="N34" s="115" t="s">
        <v>443</v>
      </c>
      <c r="O34" s="115">
        <v>7.5783205825007975E-6</v>
      </c>
      <c r="P34" s="115" t="s">
        <v>443</v>
      </c>
      <c r="Q34" s="115" t="s">
        <v>443</v>
      </c>
      <c r="R34" s="115">
        <v>3.7826552950422436E-5</v>
      </c>
      <c r="S34" s="115">
        <v>1.2860377503522813E-3</v>
      </c>
      <c r="T34" s="115">
        <v>5.2950669134383244E-5</v>
      </c>
      <c r="U34" s="115">
        <v>7.5783205825007975E-6</v>
      </c>
      <c r="V34" s="115">
        <v>7.5653105900844869E-4</v>
      </c>
      <c r="W34" s="115" t="s">
        <v>443</v>
      </c>
      <c r="X34" s="115">
        <v>2.2702436766461611E-5</v>
      </c>
      <c r="Y34" s="115">
        <v>3.7826552950422436E-5</v>
      </c>
      <c r="Z34" s="115" t="s">
        <v>443</v>
      </c>
      <c r="AA34" s="115" t="s">
        <v>443</v>
      </c>
      <c r="AB34" s="115">
        <v>6.0528989716884051E-5</v>
      </c>
      <c r="AC34" s="115" t="s">
        <v>348</v>
      </c>
      <c r="AD34" s="115" t="s">
        <v>348</v>
      </c>
      <c r="AE34" s="97"/>
      <c r="AF34" s="122">
        <v>32.524981040775948</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2.550430000652568E-2</v>
      </c>
      <c r="F36" s="115">
        <v>6.1817901677866955E-4</v>
      </c>
      <c r="G36" s="115">
        <v>6.4290617744981629E-4</v>
      </c>
      <c r="H36" s="115">
        <v>2.5822220643726134E-4</v>
      </c>
      <c r="I36" s="115">
        <v>3.5277415890836079E-4</v>
      </c>
      <c r="J36" s="115">
        <v>3.7797231311610083E-4</v>
      </c>
      <c r="K36" s="115">
        <v>3.7797231311610083E-4</v>
      </c>
      <c r="L36" s="115">
        <v>1.7061740863091282E-5</v>
      </c>
      <c r="M36" s="115">
        <v>1.3564613853886234E-3</v>
      </c>
      <c r="N36" s="115">
        <v>4.5921869817844029E-5</v>
      </c>
      <c r="O36" s="115">
        <v>3.5324515244495403E-6</v>
      </c>
      <c r="P36" s="115">
        <v>1.059735457334862E-5</v>
      </c>
      <c r="Q36" s="115">
        <v>1.4129806097798161E-5</v>
      </c>
      <c r="R36" s="115">
        <v>1.76622576222477E-5</v>
      </c>
      <c r="S36" s="115">
        <v>3.1085573415155955E-4</v>
      </c>
      <c r="T36" s="115">
        <v>3.5324515244495398E-4</v>
      </c>
      <c r="U36" s="115">
        <v>3.5324515244495401E-5</v>
      </c>
      <c r="V36" s="115">
        <v>4.2389418293394476E-4</v>
      </c>
      <c r="W36" s="115">
        <v>4.5921869817844029E-5</v>
      </c>
      <c r="X36" s="115">
        <v>7.0649030488990818E-7</v>
      </c>
      <c r="Y36" s="115">
        <v>3.5324515244495403E-6</v>
      </c>
      <c r="Z36" s="115">
        <v>3.5324515244495403E-6</v>
      </c>
      <c r="AA36" s="115">
        <v>3.5324515244495409E-7</v>
      </c>
      <c r="AB36" s="115">
        <v>8.1246385062339427E-6</v>
      </c>
      <c r="AC36" s="115">
        <v>2.8259612195596322E-5</v>
      </c>
      <c r="AD36" s="115">
        <v>1.3423315792908252E-5</v>
      </c>
      <c r="AE36" s="97"/>
      <c r="AF36" s="122">
        <v>15.189541555133021</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9.1978609625668444</v>
      </c>
      <c r="AI37" s="122" t="s">
        <v>348</v>
      </c>
      <c r="AJ37" s="122" t="s">
        <v>348</v>
      </c>
      <c r="AK37" s="122" t="s">
        <v>355</v>
      </c>
      <c r="AL37" s="75" t="s">
        <v>9</v>
      </c>
    </row>
    <row r="38" spans="1:38" ht="26.25" customHeight="1" thickBot="1" x14ac:dyDescent="0.3">
      <c r="A38" s="72" t="s">
        <v>111</v>
      </c>
      <c r="B38" s="72" t="s">
        <v>158</v>
      </c>
      <c r="C38" s="73" t="s">
        <v>258</v>
      </c>
      <c r="D38" s="80"/>
      <c r="E38" s="115">
        <v>3.5234294531338848E-3</v>
      </c>
      <c r="F38" s="115">
        <v>2.6086114104223126E-4</v>
      </c>
      <c r="G38" s="115">
        <v>3.6514563779300605E-6</v>
      </c>
      <c r="H38" s="115">
        <v>1.8704846516051104E-6</v>
      </c>
      <c r="I38" s="115">
        <v>1.4352305617825134E-4</v>
      </c>
      <c r="J38" s="115">
        <v>2.281620700686856E-4</v>
      </c>
      <c r="K38" s="115">
        <v>9.0343950446448789E-4</v>
      </c>
      <c r="L38" s="115">
        <v>9.8095105351086946E-5</v>
      </c>
      <c r="M38" s="115">
        <v>2.0327712591700193E-3</v>
      </c>
      <c r="N38" s="115">
        <v>2.5995529368851153E-10</v>
      </c>
      <c r="O38" s="115">
        <v>3.1452222977009743E-6</v>
      </c>
      <c r="P38" s="115" t="s">
        <v>443</v>
      </c>
      <c r="Q38" s="115" t="s">
        <v>443</v>
      </c>
      <c r="R38" s="115">
        <v>1.2647858382759167E-5</v>
      </c>
      <c r="S38" s="115">
        <v>4.762280562405383E-4</v>
      </c>
      <c r="T38" s="115">
        <v>1.7296370973417951E-5</v>
      </c>
      <c r="U38" s="115">
        <v>2.3567441206175461E-6</v>
      </c>
      <c r="V38" s="115">
        <v>2.6259760090967715E-4</v>
      </c>
      <c r="W38" s="115" t="s">
        <v>443</v>
      </c>
      <c r="X38" s="115">
        <v>7.0695345381099791E-6</v>
      </c>
      <c r="Y38" s="115">
        <v>1.1778582442555409E-5</v>
      </c>
      <c r="Z38" s="115" t="s">
        <v>348</v>
      </c>
      <c r="AA38" s="115" t="s">
        <v>348</v>
      </c>
      <c r="AB38" s="115">
        <v>1.8848116980665389E-5</v>
      </c>
      <c r="AC38" s="115" t="s">
        <v>443</v>
      </c>
      <c r="AD38" s="115" t="s">
        <v>348</v>
      </c>
      <c r="AE38" s="97"/>
      <c r="AF38" s="122">
        <v>10.074349937493853</v>
      </c>
      <c r="AG38" s="122" t="s">
        <v>348</v>
      </c>
      <c r="AH38" s="122" t="s">
        <v>348</v>
      </c>
      <c r="AI38" s="122">
        <v>1.4200879518268831E-5</v>
      </c>
      <c r="AJ38" s="122" t="s">
        <v>348</v>
      </c>
      <c r="AK38" s="122" t="s">
        <v>355</v>
      </c>
      <c r="AL38" s="75" t="s">
        <v>9</v>
      </c>
    </row>
    <row r="39" spans="1:38" ht="26.25" customHeight="1" thickBot="1" x14ac:dyDescent="0.3">
      <c r="A39" s="72" t="s">
        <v>105</v>
      </c>
      <c r="B39" s="72" t="s">
        <v>159</v>
      </c>
      <c r="C39" s="73" t="s">
        <v>364</v>
      </c>
      <c r="D39" s="74"/>
      <c r="E39" s="115">
        <v>0.4944136013926449</v>
      </c>
      <c r="F39" s="115">
        <v>0.29928283734447597</v>
      </c>
      <c r="G39" s="115">
        <v>0.18892008190197812</v>
      </c>
      <c r="H39" s="115">
        <v>1.9289967340243406E-4</v>
      </c>
      <c r="I39" s="115">
        <v>4.3563170085390797E-2</v>
      </c>
      <c r="J39" s="115">
        <v>4.9350160287463821E-2</v>
      </c>
      <c r="K39" s="115">
        <v>4.9350160287463821E-2</v>
      </c>
      <c r="L39" s="115">
        <v>1.9797936233883463E-2</v>
      </c>
      <c r="M39" s="115">
        <v>0.50810905179711952</v>
      </c>
      <c r="N39" s="115">
        <v>1.5556657869120978E-2</v>
      </c>
      <c r="O39" s="115">
        <v>2.9955092803398109E-4</v>
      </c>
      <c r="P39" s="115">
        <v>1.326390554550213E-3</v>
      </c>
      <c r="Q39" s="115">
        <v>2.0979892481599489E-3</v>
      </c>
      <c r="R39" s="115">
        <v>1.9437321154792617E-2</v>
      </c>
      <c r="S39" s="115">
        <v>5.8164609649828634E-3</v>
      </c>
      <c r="T39" s="115">
        <v>0.24127194556759179</v>
      </c>
      <c r="U39" s="115">
        <v>8.5032438446814575E-4</v>
      </c>
      <c r="V39" s="115">
        <v>4.2996424644816914E-2</v>
      </c>
      <c r="W39" s="115">
        <v>1.1573980404146042E-2</v>
      </c>
      <c r="X39" s="115">
        <v>3.6650937946462463E-6</v>
      </c>
      <c r="Y39" s="115">
        <v>2.8934951010365104E-5</v>
      </c>
      <c r="Z39" s="115">
        <v>3.2792944478413781E-6</v>
      </c>
      <c r="AA39" s="115">
        <v>2.8934951010365103E-6</v>
      </c>
      <c r="AB39" s="115">
        <v>3.8772834353889236E-5</v>
      </c>
      <c r="AC39" s="115">
        <v>4.2437928148535489E-4</v>
      </c>
      <c r="AD39" s="115">
        <v>2.5076957542316422E-7</v>
      </c>
      <c r="AE39" s="97"/>
      <c r="AF39" s="122">
        <v>1930.0092513722705</v>
      </c>
      <c r="AG39" s="122" t="s">
        <v>348</v>
      </c>
      <c r="AH39" s="122">
        <v>11333.896294129858</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0.94565917333818139</v>
      </c>
      <c r="F41" s="115">
        <v>0.17445914611624302</v>
      </c>
      <c r="G41" s="115">
        <v>0.48428485893523976</v>
      </c>
      <c r="H41" s="115">
        <v>7.291163504567405E-3</v>
      </c>
      <c r="I41" s="115">
        <v>0.14034500480399037</v>
      </c>
      <c r="J41" s="115">
        <v>0.14256373072459652</v>
      </c>
      <c r="K41" s="115">
        <v>0.15186802643560446</v>
      </c>
      <c r="L41" s="115">
        <v>1.1694522621149018E-2</v>
      </c>
      <c r="M41" s="115">
        <v>1.8193998688217308</v>
      </c>
      <c r="N41" s="115">
        <v>2.0548513414956136E-2</v>
      </c>
      <c r="O41" s="115">
        <v>6.3853144024357978E-4</v>
      </c>
      <c r="P41" s="115">
        <v>2.9478662226574992E-3</v>
      </c>
      <c r="Q41" s="115">
        <v>3.430814748442325E-3</v>
      </c>
      <c r="R41" s="115">
        <v>8.3082781804043257E-3</v>
      </c>
      <c r="S41" s="115">
        <v>6.3568501925884632E-3</v>
      </c>
      <c r="T41" s="115">
        <v>2.3066264407967806E-3</v>
      </c>
      <c r="U41" s="115">
        <v>1.2480153387215229E-3</v>
      </c>
      <c r="V41" s="115">
        <v>6.9670325125423829E-2</v>
      </c>
      <c r="W41" s="115">
        <v>0.12962912011362759</v>
      </c>
      <c r="X41" s="115">
        <v>3.0413257388923594E-2</v>
      </c>
      <c r="Y41" s="115">
        <v>4.3502405717573731E-2</v>
      </c>
      <c r="Z41" s="115">
        <v>1.7900673225068494E-2</v>
      </c>
      <c r="AA41" s="115">
        <v>1.608011233428128E-2</v>
      </c>
      <c r="AB41" s="115">
        <v>0.10789644866584713</v>
      </c>
      <c r="AC41" s="115">
        <v>2.7136748802758688E-4</v>
      </c>
      <c r="AD41" s="115">
        <v>1.5409611789757086E-2</v>
      </c>
      <c r="AE41" s="97"/>
      <c r="AF41" s="122">
        <v>5072.482730639319</v>
      </c>
      <c r="AG41" s="122">
        <v>86.666479675728397</v>
      </c>
      <c r="AH41" s="122">
        <v>17920.488707725272</v>
      </c>
      <c r="AI41" s="122">
        <v>218.04929662342849</v>
      </c>
      <c r="AJ41" s="122" t="s">
        <v>348</v>
      </c>
      <c r="AK41" s="122" t="s">
        <v>355</v>
      </c>
      <c r="AL41" s="75" t="s">
        <v>9</v>
      </c>
    </row>
    <row r="42" spans="1:38" ht="26.25" customHeight="1" thickBot="1" x14ac:dyDescent="0.3">
      <c r="A42" s="72" t="s">
        <v>111</v>
      </c>
      <c r="B42" s="72" t="s">
        <v>162</v>
      </c>
      <c r="C42" s="73" t="s">
        <v>54</v>
      </c>
      <c r="D42" s="74"/>
      <c r="E42" s="115">
        <v>3.1992558905176776E-3</v>
      </c>
      <c r="F42" s="115">
        <v>5.3276323517731587E-2</v>
      </c>
      <c r="G42" s="115">
        <v>3.4031681575319692E-6</v>
      </c>
      <c r="H42" s="115">
        <v>6.7029680448124449E-6</v>
      </c>
      <c r="I42" s="115">
        <v>2.5769537228034246E-4</v>
      </c>
      <c r="J42" s="115">
        <v>2.7845399128706248E-4</v>
      </c>
      <c r="K42" s="115">
        <v>3.0168511262594253E-4</v>
      </c>
      <c r="L42" s="115">
        <v>3.7573780154888283E-5</v>
      </c>
      <c r="M42" s="115">
        <v>0.20376779573725759</v>
      </c>
      <c r="N42" s="115">
        <v>1.1076013775443285E-5</v>
      </c>
      <c r="O42" s="115">
        <v>4.9718805514978564E-6</v>
      </c>
      <c r="P42" s="115" t="s">
        <v>443</v>
      </c>
      <c r="Q42" s="115" t="s">
        <v>443</v>
      </c>
      <c r="R42" s="115">
        <v>6.3330593538314883E-5</v>
      </c>
      <c r="S42" s="115">
        <v>1.6590644011750498E-3</v>
      </c>
      <c r="T42" s="115">
        <v>3.7715043566929741E-5</v>
      </c>
      <c r="U42" s="115">
        <v>4.4778528388578565E-6</v>
      </c>
      <c r="V42" s="115">
        <v>7.6120970189077716E-4</v>
      </c>
      <c r="W42" s="115" t="s">
        <v>443</v>
      </c>
      <c r="X42" s="115">
        <v>1.2160154290744122E-5</v>
      </c>
      <c r="Y42" s="115">
        <v>1.3304429397963519E-5</v>
      </c>
      <c r="Z42" s="115" t="s">
        <v>348</v>
      </c>
      <c r="AA42" s="115" t="s">
        <v>348</v>
      </c>
      <c r="AB42" s="115">
        <v>2.5464583688707646E-5</v>
      </c>
      <c r="AC42" s="115" t="s">
        <v>443</v>
      </c>
      <c r="AD42" s="115" t="s">
        <v>348</v>
      </c>
      <c r="AE42" s="97"/>
      <c r="AF42" s="122">
        <v>19.601353016816361</v>
      </c>
      <c r="AG42" s="122" t="s">
        <v>348</v>
      </c>
      <c r="AH42" s="122" t="s">
        <v>348</v>
      </c>
      <c r="AI42" s="122">
        <v>0.60506225872909525</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1.2901229167995929E-3</v>
      </c>
      <c r="F44" s="115">
        <v>8.7718169160306593E-3</v>
      </c>
      <c r="G44" s="115">
        <v>1.1664953793027804E-6</v>
      </c>
      <c r="H44" s="115">
        <v>5.6747063064711903E-7</v>
      </c>
      <c r="I44" s="115">
        <v>2.3810942789634579E-4</v>
      </c>
      <c r="J44" s="115">
        <v>2.470405770255568E-4</v>
      </c>
      <c r="K44" s="115">
        <v>3.3725965166241133E-4</v>
      </c>
      <c r="L44" s="115">
        <v>4.1139953892220001E-5</v>
      </c>
      <c r="M44" s="115">
        <v>2.2140627098591596E-2</v>
      </c>
      <c r="N44" s="115">
        <v>9.0403964246197967E-7</v>
      </c>
      <c r="O44" s="115">
        <v>2.228993514242504E-6</v>
      </c>
      <c r="P44" s="115" t="s">
        <v>443</v>
      </c>
      <c r="Q44" s="115" t="s">
        <v>443</v>
      </c>
      <c r="R44" s="115">
        <v>7.113981013322986E-6</v>
      </c>
      <c r="S44" s="115">
        <v>2.9894039143348879E-4</v>
      </c>
      <c r="T44" s="115">
        <v>8.9921442655026995E-6</v>
      </c>
      <c r="U44" s="115">
        <v>9.390809729898544E-7</v>
      </c>
      <c r="V44" s="115">
        <v>1.7323909765332333E-4</v>
      </c>
      <c r="W44" s="115" t="s">
        <v>443</v>
      </c>
      <c r="X44" s="115">
        <v>3.2493851516276105E-6</v>
      </c>
      <c r="Y44" s="115">
        <v>4.3965699497793454E-6</v>
      </c>
      <c r="Z44" s="115" t="s">
        <v>348</v>
      </c>
      <c r="AA44" s="115" t="s">
        <v>348</v>
      </c>
      <c r="AB44" s="115">
        <v>7.6459551014069551E-6</v>
      </c>
      <c r="AC44" s="115" t="s">
        <v>443</v>
      </c>
      <c r="AD44" s="115" t="s">
        <v>348</v>
      </c>
      <c r="AE44" s="97"/>
      <c r="AF44" s="122">
        <v>4.0488858755174988</v>
      </c>
      <c r="AG44" s="122" t="s">
        <v>348</v>
      </c>
      <c r="AH44" s="122" t="s">
        <v>348</v>
      </c>
      <c r="AI44" s="122">
        <v>4.9386022727910255E-2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4.0445508728050276E-5</v>
      </c>
      <c r="F47" s="115">
        <v>5.6668757511748807E-6</v>
      </c>
      <c r="G47" s="115">
        <v>1.7328254793011743E-8</v>
      </c>
      <c r="H47" s="115">
        <v>1.0456845818424108E-8</v>
      </c>
      <c r="I47" s="115">
        <v>8.7650410870525326E-6</v>
      </c>
      <c r="J47" s="115">
        <v>5.1818222481083826E-5</v>
      </c>
      <c r="K47" s="115">
        <v>3.5024461641695442E-4</v>
      </c>
      <c r="L47" s="115">
        <v>2.0713693771101524E-6</v>
      </c>
      <c r="M47" s="115">
        <v>2.1585779474092714E-5</v>
      </c>
      <c r="N47" s="115" t="s">
        <v>348</v>
      </c>
      <c r="O47" s="115">
        <v>1.8696821968582833E-6</v>
      </c>
      <c r="P47" s="115" t="s">
        <v>443</v>
      </c>
      <c r="Q47" s="115" t="s">
        <v>443</v>
      </c>
      <c r="R47" s="115">
        <v>2.8262821101336699E-6</v>
      </c>
      <c r="S47" s="115">
        <v>1.6603195155894183E-4</v>
      </c>
      <c r="T47" s="115">
        <v>2.802388743867169E-6</v>
      </c>
      <c r="U47" s="115">
        <v>1.1183848452957111E-8</v>
      </c>
      <c r="V47" s="115">
        <v>9.0703614013601575E-5</v>
      </c>
      <c r="W47" s="115" t="s">
        <v>443</v>
      </c>
      <c r="X47" s="115">
        <v>2.6904288055462271E-8</v>
      </c>
      <c r="Y47" s="115">
        <v>4.7037136258548439E-8</v>
      </c>
      <c r="Z47" s="115" t="s">
        <v>348</v>
      </c>
      <c r="AA47" s="115" t="s">
        <v>348</v>
      </c>
      <c r="AB47" s="115">
        <v>7.3941424314010707E-8</v>
      </c>
      <c r="AC47" s="115" t="s">
        <v>443</v>
      </c>
      <c r="AD47" s="115" t="s">
        <v>348</v>
      </c>
      <c r="AE47" s="97"/>
      <c r="AF47" s="122">
        <v>4.7749440969900393E-2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3.764827457867196E-2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0.29150257724457151</v>
      </c>
      <c r="AL53" s="75" t="s">
        <v>322</v>
      </c>
    </row>
    <row r="54" spans="1:38" ht="37.5" customHeight="1" thickBot="1" x14ac:dyDescent="0.3">
      <c r="A54" s="72" t="s">
        <v>106</v>
      </c>
      <c r="B54" s="76" t="s">
        <v>172</v>
      </c>
      <c r="C54" s="79" t="s">
        <v>267</v>
      </c>
      <c r="D54" s="81"/>
      <c r="E54" s="115" t="s">
        <v>348</v>
      </c>
      <c r="F54" s="115">
        <v>0.22108594199999995</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29930.522817561097</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1.276745911111111E-3</v>
      </c>
      <c r="J61" s="115">
        <v>1.276745911111111E-2</v>
      </c>
      <c r="K61" s="115">
        <v>4.2480342222222217E-2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39354.333333333336</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t="s">
        <v>442</v>
      </c>
      <c r="F81" s="115" t="s">
        <v>442</v>
      </c>
      <c r="G81" s="115" t="s">
        <v>442</v>
      </c>
      <c r="H81" s="115" t="s">
        <v>442</v>
      </c>
      <c r="I81" s="115" t="s">
        <v>442</v>
      </c>
      <c r="J81" s="115" t="s">
        <v>442</v>
      </c>
      <c r="K81" s="115" t="s">
        <v>442</v>
      </c>
      <c r="L81" s="115" t="s">
        <v>442</v>
      </c>
      <c r="M81" s="115" t="s">
        <v>442</v>
      </c>
      <c r="N81" s="115" t="s">
        <v>442</v>
      </c>
      <c r="O81" s="115" t="s">
        <v>442</v>
      </c>
      <c r="P81" s="115" t="s">
        <v>442</v>
      </c>
      <c r="Q81" s="115" t="s">
        <v>442</v>
      </c>
      <c r="R81" s="115" t="s">
        <v>442</v>
      </c>
      <c r="S81" s="115" t="s">
        <v>442</v>
      </c>
      <c r="T81" s="115" t="s">
        <v>442</v>
      </c>
      <c r="U81" s="115" t="s">
        <v>442</v>
      </c>
      <c r="V81" s="115" t="s">
        <v>442</v>
      </c>
      <c r="W81" s="115" t="s">
        <v>442</v>
      </c>
      <c r="X81" s="115" t="s">
        <v>442</v>
      </c>
      <c r="Y81" s="115" t="s">
        <v>442</v>
      </c>
      <c r="Z81" s="115" t="s">
        <v>442</v>
      </c>
      <c r="AA81" s="115" t="s">
        <v>442</v>
      </c>
      <c r="AB81" s="115" t="s">
        <v>442</v>
      </c>
      <c r="AC81" s="115" t="s">
        <v>442</v>
      </c>
      <c r="AD81" s="115" t="s">
        <v>442</v>
      </c>
      <c r="AE81" s="97"/>
      <c r="AF81" s="122" t="s">
        <v>442</v>
      </c>
      <c r="AG81" s="122" t="s">
        <v>442</v>
      </c>
      <c r="AH81" s="122" t="s">
        <v>442</v>
      </c>
      <c r="AI81" s="122" t="s">
        <v>442</v>
      </c>
      <c r="AJ81" s="122" t="s">
        <v>442</v>
      </c>
      <c r="AK81" s="122" t="s">
        <v>355</v>
      </c>
      <c r="AL81" s="75" t="s">
        <v>345</v>
      </c>
    </row>
    <row r="82" spans="1:38" ht="26.25" customHeight="1" thickBot="1" x14ac:dyDescent="0.3">
      <c r="A82" s="72" t="s">
        <v>107</v>
      </c>
      <c r="B82" s="76" t="s">
        <v>201</v>
      </c>
      <c r="C82" s="84" t="s">
        <v>86</v>
      </c>
      <c r="D82" s="74"/>
      <c r="E82" s="115" t="s">
        <v>348</v>
      </c>
      <c r="F82" s="115">
        <v>2.5793500487895251</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1175173</v>
      </c>
      <c r="AL82" s="75" t="s">
        <v>347</v>
      </c>
    </row>
    <row r="83" spans="1:38" ht="26.25" customHeight="1" thickBot="1" x14ac:dyDescent="0.3">
      <c r="A83" s="72" t="s">
        <v>104</v>
      </c>
      <c r="B83" s="85" t="s">
        <v>202</v>
      </c>
      <c r="C83" s="86" t="s">
        <v>66</v>
      </c>
      <c r="D83" s="74"/>
      <c r="E83" s="115" t="s">
        <v>443</v>
      </c>
      <c r="F83" s="115">
        <v>8.2210666666666682E-4</v>
      </c>
      <c r="G83" s="115" t="s">
        <v>443</v>
      </c>
      <c r="H83" s="115" t="s">
        <v>348</v>
      </c>
      <c r="I83" s="115">
        <v>2.0552666666666671E-4</v>
      </c>
      <c r="J83" s="115">
        <v>1.5414500000000004E-3</v>
      </c>
      <c r="K83" s="115">
        <v>7.193433333333334E-3</v>
      </c>
      <c r="L83" s="115">
        <v>1.1715020000000004E-5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0.68172169274384364</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3.9010149999999999E-3</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6.2370354616810919E-3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1175173</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0.21571894999999999</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3.8002375587860271E-3</v>
      </c>
      <c r="F91" s="115">
        <v>1.0137575612898774E-2</v>
      </c>
      <c r="G91" s="115">
        <v>1.3964845416582212E-3</v>
      </c>
      <c r="H91" s="115">
        <v>8.6923427259359334E-3</v>
      </c>
      <c r="I91" s="115">
        <v>6.2558615233322512E-2</v>
      </c>
      <c r="J91" s="115">
        <v>6.8106729051734469E-2</v>
      </c>
      <c r="K91" s="115">
        <v>6.9252660855412304E-2</v>
      </c>
      <c r="L91" s="115">
        <v>2.5448666053041341E-4</v>
      </c>
      <c r="M91" s="115">
        <v>0.11623595919558956</v>
      </c>
      <c r="N91" s="115">
        <v>9.0905016178732895E-2</v>
      </c>
      <c r="O91" s="115">
        <v>1.390595975434809E-2</v>
      </c>
      <c r="P91" s="115">
        <v>2.9982678968848566E-4</v>
      </c>
      <c r="Q91" s="115">
        <v>1.6719812615830583E-4</v>
      </c>
      <c r="R91" s="115">
        <v>1.2179044931898848E-2</v>
      </c>
      <c r="S91" s="115">
        <v>0.47627214156347841</v>
      </c>
      <c r="T91" s="115">
        <v>2.6078449826557791E-2</v>
      </c>
      <c r="U91" s="115">
        <v>2.4555612571066738E-3</v>
      </c>
      <c r="V91" s="115">
        <v>0.27506686139055292</v>
      </c>
      <c r="W91" s="115">
        <v>2.0945404158881768E-4</v>
      </c>
      <c r="X91" s="115">
        <v>2.3249398616358762E-4</v>
      </c>
      <c r="Y91" s="115">
        <v>9.4254318714967947E-5</v>
      </c>
      <c r="Z91" s="115">
        <v>9.4254318714967947E-5</v>
      </c>
      <c r="AA91" s="115">
        <v>9.4254318714967947E-5</v>
      </c>
      <c r="AB91" s="115">
        <v>5.152569423084915E-4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0.16577762394345005</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3.5829049854644778E-5</v>
      </c>
      <c r="F99" s="115">
        <v>1.5854772206009538E-3</v>
      </c>
      <c r="G99" s="115" t="s">
        <v>348</v>
      </c>
      <c r="H99" s="115">
        <v>1.2560491626367411E-3</v>
      </c>
      <c r="I99" s="115">
        <v>2.8880839820987633E-5</v>
      </c>
      <c r="J99" s="115">
        <v>4.4377875822493189E-5</v>
      </c>
      <c r="K99" s="115">
        <v>9.7208680373080312E-5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7.0441072734116178E-2</v>
      </c>
      <c r="AL99" s="75" t="s">
        <v>351</v>
      </c>
    </row>
    <row r="100" spans="1:38" ht="26.25" customHeight="1" thickBot="1" x14ac:dyDescent="0.3">
      <c r="A100" s="72" t="s">
        <v>108</v>
      </c>
      <c r="B100" s="72" t="s">
        <v>211</v>
      </c>
      <c r="C100" s="73" t="s">
        <v>376</v>
      </c>
      <c r="D100" s="88"/>
      <c r="E100" s="115">
        <v>7.4280921993963504E-5</v>
      </c>
      <c r="F100" s="115">
        <v>1.8133134586063269E-3</v>
      </c>
      <c r="G100" s="115" t="s">
        <v>348</v>
      </c>
      <c r="H100" s="115">
        <v>1.4776608842603834E-3</v>
      </c>
      <c r="I100" s="115">
        <v>3.606130595414294E-5</v>
      </c>
      <c r="J100" s="115">
        <v>5.4103837419070157E-5</v>
      </c>
      <c r="K100" s="115">
        <v>1.1821546544595885E-4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0.2008685214277165</v>
      </c>
      <c r="AL100" s="75" t="s">
        <v>351</v>
      </c>
    </row>
    <row r="101" spans="1:38" ht="26.25" customHeight="1" thickBot="1" x14ac:dyDescent="0.3">
      <c r="A101" s="72" t="s">
        <v>108</v>
      </c>
      <c r="B101" s="72" t="s">
        <v>213</v>
      </c>
      <c r="C101" s="73" t="s">
        <v>253</v>
      </c>
      <c r="D101" s="88"/>
      <c r="E101" s="115">
        <v>4.5814687951999931E-7</v>
      </c>
      <c r="F101" s="115">
        <v>5.8133699215020268E-6</v>
      </c>
      <c r="G101" s="115" t="s">
        <v>348</v>
      </c>
      <c r="H101" s="115">
        <v>1.6964026267973462E-5</v>
      </c>
      <c r="I101" s="115">
        <v>5.0860626312911318E-7</v>
      </c>
      <c r="J101" s="115">
        <v>1.5258187893873394E-6</v>
      </c>
      <c r="K101" s="115">
        <v>3.5602438419037925E-6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2.543031315645566E-2</v>
      </c>
      <c r="AL101" s="75" t="s">
        <v>351</v>
      </c>
    </row>
    <row r="102" spans="1:38" ht="26.25" customHeight="1" thickBot="1" x14ac:dyDescent="0.3">
      <c r="A102" s="72" t="s">
        <v>108</v>
      </c>
      <c r="B102" s="72" t="s">
        <v>214</v>
      </c>
      <c r="C102" s="73" t="s">
        <v>377</v>
      </c>
      <c r="D102" s="88"/>
      <c r="E102" s="115">
        <v>7.6364284625067956E-8</v>
      </c>
      <c r="F102" s="115">
        <v>2.5165702922277286E-6</v>
      </c>
      <c r="G102" s="115" t="s">
        <v>348</v>
      </c>
      <c r="H102" s="115">
        <v>7.2787789906534172E-6</v>
      </c>
      <c r="I102" s="115">
        <v>2.1069843280047918E-8</v>
      </c>
      <c r="J102" s="115">
        <v>4.7853079714755321E-7</v>
      </c>
      <c r="K102" s="115">
        <v>3.4535109891579395E-6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3.3737576057599351E-3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1.1318415148278298E-6</v>
      </c>
      <c r="F104" s="115">
        <v>1.4072057443264621E-5</v>
      </c>
      <c r="G104" s="115" t="s">
        <v>348</v>
      </c>
      <c r="H104" s="115">
        <v>2.3510001231072607E-5</v>
      </c>
      <c r="I104" s="115">
        <v>4.8283942645417582E-7</v>
      </c>
      <c r="J104" s="115">
        <v>1.4485182793625272E-6</v>
      </c>
      <c r="K104" s="115">
        <v>3.379875985179231E-6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2.4141971322708792E-2</v>
      </c>
      <c r="AL104" s="75" t="s">
        <v>351</v>
      </c>
    </row>
    <row r="105" spans="1:38" ht="26.25" customHeight="1" thickBot="1" x14ac:dyDescent="0.3">
      <c r="A105" s="72" t="s">
        <v>108</v>
      </c>
      <c r="B105" s="72" t="s">
        <v>307</v>
      </c>
      <c r="C105" s="73" t="s">
        <v>256</v>
      </c>
      <c r="D105" s="88"/>
      <c r="E105" s="115">
        <v>1.6977789074560738E-5</v>
      </c>
      <c r="F105" s="115">
        <v>2.0762067642289943E-4</v>
      </c>
      <c r="G105" s="115" t="s">
        <v>348</v>
      </c>
      <c r="H105" s="115">
        <v>4.317642415049088E-4</v>
      </c>
      <c r="I105" s="115">
        <v>4.8258247975567341E-6</v>
      </c>
      <c r="J105" s="115">
        <v>7.5834389675891534E-6</v>
      </c>
      <c r="K105" s="115">
        <v>1.6545685020194514E-5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3.4470177125405246E-2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1.297349478781751E-6</v>
      </c>
      <c r="F107" s="115">
        <v>3.1956137128098146E-5</v>
      </c>
      <c r="G107" s="115" t="s">
        <v>348</v>
      </c>
      <c r="H107" s="115">
        <v>5.1738857044316875E-5</v>
      </c>
      <c r="I107" s="115">
        <v>5.8102067505633008E-7</v>
      </c>
      <c r="J107" s="115">
        <v>7.7469423340844008E-6</v>
      </c>
      <c r="K107" s="115">
        <v>3.6797976086900901E-5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0.19367355835211</v>
      </c>
      <c r="AL107" s="75" t="s">
        <v>351</v>
      </c>
    </row>
    <row r="108" spans="1:38" ht="26.25" customHeight="1" thickBot="1" x14ac:dyDescent="0.3">
      <c r="A108" s="72" t="s">
        <v>108</v>
      </c>
      <c r="B108" s="72" t="s">
        <v>309</v>
      </c>
      <c r="C108" s="73" t="s">
        <v>379</v>
      </c>
      <c r="D108" s="88"/>
      <c r="E108" s="115">
        <v>2.2300243073353116E-6</v>
      </c>
      <c r="F108" s="115">
        <v>4.8234995018000163E-5</v>
      </c>
      <c r="G108" s="115" t="s">
        <v>348</v>
      </c>
      <c r="H108" s="115">
        <v>4.6243804176265798E-5</v>
      </c>
      <c r="I108" s="115">
        <v>8.932406484814847E-7</v>
      </c>
      <c r="J108" s="115">
        <v>8.9324064848148462E-6</v>
      </c>
      <c r="K108" s="115">
        <v>1.7864812969629692E-5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0.44662032424074233</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1.3205595825622051E-7</v>
      </c>
      <c r="F110" s="115">
        <v>1.1888916438282358E-5</v>
      </c>
      <c r="G110" s="115" t="s">
        <v>348</v>
      </c>
      <c r="H110" s="115">
        <v>3.9508442442375135E-6</v>
      </c>
      <c r="I110" s="115">
        <v>5.3895705378805881E-7</v>
      </c>
      <c r="J110" s="115">
        <v>3.9303589453288692E-6</v>
      </c>
      <c r="K110" s="115">
        <v>4.1604986439665642E-6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3.3278277499653286E-2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1.1980941088978027E-3</v>
      </c>
      <c r="F112" s="115" t="s">
        <v>443</v>
      </c>
      <c r="G112" s="115" t="s">
        <v>348</v>
      </c>
      <c r="H112" s="115">
        <v>2.5459499814078313E-3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29952.35272244507</v>
      </c>
      <c r="AL112" s="75" t="s">
        <v>433</v>
      </c>
    </row>
    <row r="113" spans="1:38" ht="26.25" customHeight="1" thickBot="1" x14ac:dyDescent="0.3">
      <c r="A113" s="72" t="s">
        <v>118</v>
      </c>
      <c r="B113" s="89" t="s">
        <v>230</v>
      </c>
      <c r="C113" s="90" t="s">
        <v>124</v>
      </c>
      <c r="D113" s="74"/>
      <c r="E113" s="115">
        <v>7.8991141448933903E-4</v>
      </c>
      <c r="F113" s="115" t="s">
        <v>443</v>
      </c>
      <c r="G113" s="115" t="s">
        <v>348</v>
      </c>
      <c r="H113" s="115">
        <v>1.9649256845310527E-3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8560.2857232128899</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1.9967687897843112E-3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11187.499639020587</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2.2463320318655875E-5</v>
      </c>
      <c r="J119" s="115">
        <v>4.0112179296657727E-4</v>
      </c>
      <c r="K119" s="115">
        <v>4.0112179296657727E-4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299.65306010480128</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2.5770163169012907E-4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299.65306010480128</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4.0416000000000002E-3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16.84</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4.589475E-3</v>
      </c>
      <c r="F133" s="115">
        <v>7.231900000000001E-5</v>
      </c>
      <c r="G133" s="115">
        <v>6.2861900000000007E-4</v>
      </c>
      <c r="H133" s="115" t="s">
        <v>348</v>
      </c>
      <c r="I133" s="115">
        <v>1.9303610000000001E-4</v>
      </c>
      <c r="J133" s="115">
        <v>1.9303610000000001E-4</v>
      </c>
      <c r="K133" s="115">
        <v>2.1450928000000001E-4</v>
      </c>
      <c r="L133" s="115" t="s">
        <v>443</v>
      </c>
      <c r="M133" s="115">
        <v>7.7882000000000005E-4</v>
      </c>
      <c r="N133" s="115">
        <v>1.6705689000000003E-4</v>
      </c>
      <c r="O133" s="115">
        <v>2.7981890000000003E-5</v>
      </c>
      <c r="P133" s="115">
        <v>8.2888700000000003E-3</v>
      </c>
      <c r="Q133" s="115">
        <v>7.5712429999999999E-5</v>
      </c>
      <c r="R133" s="115">
        <v>7.5434280000000002E-5</v>
      </c>
      <c r="S133" s="115">
        <v>6.9148090000000002E-5</v>
      </c>
      <c r="T133" s="115">
        <v>9.6406789999999999E-5</v>
      </c>
      <c r="U133" s="115">
        <v>1.1003614000000001E-4</v>
      </c>
      <c r="V133" s="115">
        <v>8.9074756000000015E-4</v>
      </c>
      <c r="W133" s="115">
        <v>1.5020100000000001E-4</v>
      </c>
      <c r="X133" s="115">
        <v>7.343160000000001E-8</v>
      </c>
      <c r="Y133" s="115">
        <v>4.0109230000000006E-8</v>
      </c>
      <c r="Z133" s="115">
        <v>3.5825720000000009E-8</v>
      </c>
      <c r="AA133" s="115">
        <v>3.8885370000000006E-8</v>
      </c>
      <c r="AB133" s="115">
        <v>1.8825192000000001E-7</v>
      </c>
      <c r="AC133" s="115">
        <v>8.3445000000000004E-4</v>
      </c>
      <c r="AD133" s="115">
        <v>2.2808300000000002E-3</v>
      </c>
      <c r="AE133" s="97"/>
      <c r="AF133" s="122" t="s">
        <v>348</v>
      </c>
      <c r="AG133" s="122" t="s">
        <v>348</v>
      </c>
      <c r="AH133" s="122" t="s">
        <v>348</v>
      </c>
      <c r="AI133" s="122" t="s">
        <v>348</v>
      </c>
      <c r="AJ133" s="122" t="s">
        <v>348</v>
      </c>
      <c r="AK133" s="122">
        <v>5563</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1.932217965E-3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128814531</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4.7319779999999999E-2</v>
      </c>
      <c r="J139" s="115">
        <v>4.7319779999999999E-2</v>
      </c>
      <c r="K139" s="115">
        <v>4.7319779999999999E-2</v>
      </c>
      <c r="L139" s="115" t="s">
        <v>443</v>
      </c>
      <c r="M139" s="115" t="s">
        <v>443</v>
      </c>
      <c r="N139" s="115">
        <v>1.3831E-4</v>
      </c>
      <c r="O139" s="115">
        <v>2.7671E-4</v>
      </c>
      <c r="P139" s="115">
        <v>2.7671E-4</v>
      </c>
      <c r="Q139" s="115">
        <v>4.3886000000000001E-4</v>
      </c>
      <c r="R139" s="115">
        <v>4.1718000000000001E-4</v>
      </c>
      <c r="S139" s="115">
        <v>9.7263999999999998E-4</v>
      </c>
      <c r="T139" s="115" t="s">
        <v>443</v>
      </c>
      <c r="U139" s="115" t="s">
        <v>443</v>
      </c>
      <c r="V139" s="115" t="s">
        <v>443</v>
      </c>
      <c r="W139" s="115">
        <v>0.47042</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1196</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6.0118588609326151</v>
      </c>
      <c r="F141" s="116">
        <f t="shared" ref="F141:AD141" si="0">SUM(F14:F140)</f>
        <v>5.1853317680332154</v>
      </c>
      <c r="G141" s="116">
        <f t="shared" si="0"/>
        <v>0.70707150737437585</v>
      </c>
      <c r="H141" s="116">
        <f t="shared" si="0"/>
        <v>5.8383712533074159E-2</v>
      </c>
      <c r="I141" s="116">
        <f t="shared" si="0"/>
        <v>0.47746561432322537</v>
      </c>
      <c r="J141" s="116">
        <f t="shared" si="0"/>
        <v>0.58649426763509671</v>
      </c>
      <c r="K141" s="116">
        <f t="shared" si="0"/>
        <v>0.76276975305216721</v>
      </c>
      <c r="L141" s="116">
        <f t="shared" si="0"/>
        <v>0.12439835224190604</v>
      </c>
      <c r="M141" s="116">
        <f t="shared" si="0"/>
        <v>5.8978877317931619</v>
      </c>
      <c r="N141" s="116">
        <f t="shared" si="0"/>
        <v>0.65448938761456643</v>
      </c>
      <c r="O141" s="116">
        <f t="shared" si="0"/>
        <v>1.9670283334752778E-2</v>
      </c>
      <c r="P141" s="116">
        <f t="shared" si="0"/>
        <v>2.77516443353811E-2</v>
      </c>
      <c r="Q141" s="116">
        <f t="shared" si="0"/>
        <v>1.617263470188034E-2</v>
      </c>
      <c r="R141" s="116">
        <f>SUM(R14:R140)</f>
        <v>0.24527612485850639</v>
      </c>
      <c r="S141" s="116">
        <f t="shared" si="0"/>
        <v>4.6823713618100573</v>
      </c>
      <c r="T141" s="116">
        <f t="shared" si="0"/>
        <v>0.30382520821336639</v>
      </c>
      <c r="U141" s="116">
        <f t="shared" si="0"/>
        <v>1.348910931969897E-2</v>
      </c>
      <c r="V141" s="116">
        <f t="shared" si="0"/>
        <v>1.8674233136605103</v>
      </c>
      <c r="W141" s="116">
        <f t="shared" si="0"/>
        <v>0.70955516478435066</v>
      </c>
      <c r="X141" s="116">
        <f t="shared" si="0"/>
        <v>3.6049810926186768E-2</v>
      </c>
      <c r="Y141" s="116">
        <f t="shared" si="0"/>
        <v>5.049325937456834E-2</v>
      </c>
      <c r="Z141" s="116">
        <f t="shared" si="0"/>
        <v>2.3132835440120941E-2</v>
      </c>
      <c r="AA141" s="116">
        <f t="shared" si="0"/>
        <v>2.1015011074428394E-2</v>
      </c>
      <c r="AB141" s="116">
        <f t="shared" si="0"/>
        <v>0.13069070002405336</v>
      </c>
      <c r="AC141" s="116">
        <f t="shared" si="0"/>
        <v>2.2457833581708546E-2</v>
      </c>
      <c r="AD141" s="116">
        <f t="shared" si="0"/>
        <v>1.7722315534925419E-2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1.8646206712058175</v>
      </c>
      <c r="F143" s="115">
        <v>0.19222812871458508</v>
      </c>
      <c r="G143" s="115">
        <v>2.8046193870291999E-3</v>
      </c>
      <c r="H143" s="115">
        <v>1.8046142653967305E-2</v>
      </c>
      <c r="I143" s="115">
        <v>4.6963887742693139E-2</v>
      </c>
      <c r="J143" s="115">
        <v>4.6963887742693139E-2</v>
      </c>
      <c r="K143" s="115">
        <v>4.6963887742693139E-2</v>
      </c>
      <c r="L143" s="115">
        <v>3.9232825473707177E-2</v>
      </c>
      <c r="M143" s="115">
        <v>1.5405068954530166</v>
      </c>
      <c r="N143" s="115">
        <v>1.655570945796737E-4</v>
      </c>
      <c r="O143" s="115">
        <v>1.8771982467019686E-5</v>
      </c>
      <c r="P143" s="115">
        <v>1.2972448261752353E-3</v>
      </c>
      <c r="Q143" s="115">
        <v>3.2003282411408534E-5</v>
      </c>
      <c r="R143" s="115">
        <v>1.6564679606246118E-3</v>
      </c>
      <c r="S143" s="115">
        <v>1.1260610995988058E-3</v>
      </c>
      <c r="T143" s="115">
        <v>1.5819816770754112E-4</v>
      </c>
      <c r="U143" s="115">
        <v>2.6462599888777757E-5</v>
      </c>
      <c r="V143" s="115">
        <v>4.5970475043010731E-3</v>
      </c>
      <c r="W143" s="115">
        <v>5.8191199999999998E-2</v>
      </c>
      <c r="X143" s="115">
        <v>3.7110518073000002E-3</v>
      </c>
      <c r="Y143" s="115">
        <v>4.1618623161E-3</v>
      </c>
      <c r="Z143" s="115">
        <v>3.2493806803E-3</v>
      </c>
      <c r="AA143" s="115">
        <v>3.5148771741999999E-3</v>
      </c>
      <c r="AB143" s="115">
        <v>1.46371719779E-2</v>
      </c>
      <c r="AC143" s="115">
        <v>5.8191700000000001E-5</v>
      </c>
      <c r="AD143" s="115">
        <v>1.16431E-5</v>
      </c>
      <c r="AE143" s="97"/>
      <c r="AF143" s="115">
        <v>8677.5214141957003</v>
      </c>
      <c r="AG143" s="115" t="s">
        <v>348</v>
      </c>
      <c r="AH143" s="115">
        <v>5.2960826076999998</v>
      </c>
      <c r="AI143" s="115">
        <v>268.37866779360002</v>
      </c>
      <c r="AJ143" s="115">
        <v>2.2246642015</v>
      </c>
      <c r="AK143" s="115" t="s">
        <v>348</v>
      </c>
      <c r="AL143" s="14" t="s">
        <v>9</v>
      </c>
    </row>
    <row r="144" spans="1:38" ht="26.25" customHeight="1" thickBot="1" x14ac:dyDescent="0.3">
      <c r="A144" s="13"/>
      <c r="B144" s="14" t="s">
        <v>390</v>
      </c>
      <c r="C144" s="15" t="s">
        <v>391</v>
      </c>
      <c r="D144" s="16" t="s">
        <v>1</v>
      </c>
      <c r="E144" s="115">
        <v>0.57122958513826805</v>
      </c>
      <c r="F144" s="115">
        <v>3.3321328924983407E-2</v>
      </c>
      <c r="G144" s="115">
        <v>6.7578114141899715E-4</v>
      </c>
      <c r="H144" s="115">
        <v>7.7961036186373366E-4</v>
      </c>
      <c r="I144" s="115">
        <v>1.6962410622480519E-2</v>
      </c>
      <c r="J144" s="115">
        <v>1.6962410622480519E-2</v>
      </c>
      <c r="K144" s="115">
        <v>1.6962410622480519E-2</v>
      </c>
      <c r="L144" s="115">
        <v>1.4116642504686557E-2</v>
      </c>
      <c r="M144" s="115">
        <v>0.18351096092368815</v>
      </c>
      <c r="N144" s="115">
        <v>2.2941502896413229E-5</v>
      </c>
      <c r="O144" s="115">
        <v>2.3276228774291262E-6</v>
      </c>
      <c r="P144" s="115">
        <v>2.3626784132379876E-4</v>
      </c>
      <c r="Q144" s="115">
        <v>4.5715642853887436E-6</v>
      </c>
      <c r="R144" s="115">
        <v>3.725161221198974E-4</v>
      </c>
      <c r="S144" s="115">
        <v>2.5003529911400008E-4</v>
      </c>
      <c r="T144" s="115">
        <v>1.0565713551759141E-5</v>
      </c>
      <c r="U144" s="115">
        <v>4.4878828159192331E-6</v>
      </c>
      <c r="V144" s="115">
        <v>8.0530846278137694E-4</v>
      </c>
      <c r="W144" s="115">
        <v>1.29693E-2</v>
      </c>
      <c r="X144" s="115">
        <v>7.3512568929999999E-4</v>
      </c>
      <c r="Y144" s="115">
        <v>8.2395940230000004E-4</v>
      </c>
      <c r="Z144" s="115">
        <v>6.4623179509999999E-4</v>
      </c>
      <c r="AA144" s="115">
        <v>6.8518461460000005E-4</v>
      </c>
      <c r="AB144" s="115">
        <v>2.8905015013E-3</v>
      </c>
      <c r="AC144" s="115">
        <v>1.29701E-5</v>
      </c>
      <c r="AD144" s="115">
        <v>2.6023999999999999E-6</v>
      </c>
      <c r="AE144" s="97"/>
      <c r="AF144" s="115">
        <v>1815.5341988164</v>
      </c>
      <c r="AG144" s="115" t="s">
        <v>348</v>
      </c>
      <c r="AH144" s="115" t="s">
        <v>443</v>
      </c>
      <c r="AI144" s="115">
        <v>57.094386938299998</v>
      </c>
      <c r="AJ144" s="115" t="s">
        <v>348</v>
      </c>
      <c r="AK144" s="115" t="s">
        <v>348</v>
      </c>
      <c r="AL144" s="14" t="s">
        <v>9</v>
      </c>
    </row>
    <row r="145" spans="1:38" ht="26.25" customHeight="1" thickBot="1" x14ac:dyDescent="0.3">
      <c r="A145" s="13"/>
      <c r="B145" s="14" t="s">
        <v>392</v>
      </c>
      <c r="C145" s="15" t="s">
        <v>393</v>
      </c>
      <c r="D145" s="16" t="s">
        <v>1</v>
      </c>
      <c r="E145" s="115">
        <v>1.0432927312038622</v>
      </c>
      <c r="F145" s="115">
        <v>2.8363154450738247E-2</v>
      </c>
      <c r="G145" s="115">
        <v>7.3082004066117676E-4</v>
      </c>
      <c r="H145" s="115">
        <v>9.558152593932759E-4</v>
      </c>
      <c r="I145" s="115">
        <v>1.4343866521187619E-2</v>
      </c>
      <c r="J145" s="115">
        <v>1.4343866521187619E-2</v>
      </c>
      <c r="K145" s="115">
        <v>1.4343866521187619E-2</v>
      </c>
      <c r="L145" s="115">
        <v>1.0030113449825649E-2</v>
      </c>
      <c r="M145" s="115">
        <v>0.28286364047353352</v>
      </c>
      <c r="N145" s="115">
        <v>2.358475238640154E-5</v>
      </c>
      <c r="O145" s="115">
        <v>2.3584983599609801E-6</v>
      </c>
      <c r="P145" s="115">
        <v>2.499936007431056E-4</v>
      </c>
      <c r="Q145" s="115">
        <v>4.7169389166198933E-6</v>
      </c>
      <c r="R145" s="115">
        <v>4.0092870967869428E-4</v>
      </c>
      <c r="S145" s="115">
        <v>2.6885823503127365E-4</v>
      </c>
      <c r="T145" s="115">
        <v>9.4348604893749055E-6</v>
      </c>
      <c r="U145" s="115">
        <v>4.716881113317828E-6</v>
      </c>
      <c r="V145" s="115">
        <v>8.4903686629814732E-4</v>
      </c>
      <c r="W145" s="115">
        <v>4.8519000000000001E-3</v>
      </c>
      <c r="X145" s="115">
        <v>1.142377765E-4</v>
      </c>
      <c r="Y145" s="115">
        <v>6.9177320090000011E-4</v>
      </c>
      <c r="Z145" s="115">
        <v>7.7300895260000002E-4</v>
      </c>
      <c r="AA145" s="115">
        <v>1.7770320759999999E-4</v>
      </c>
      <c r="AB145" s="115">
        <v>1.7567231376000004E-3</v>
      </c>
      <c r="AC145" s="115">
        <v>3.1410000000000001E-6</v>
      </c>
      <c r="AD145" s="115">
        <v>6.328E-7</v>
      </c>
      <c r="AE145" s="97"/>
      <c r="AF145" s="115">
        <v>1943.8000584015001</v>
      </c>
      <c r="AG145" s="115" t="s">
        <v>348</v>
      </c>
      <c r="AH145" s="115">
        <v>0</v>
      </c>
      <c r="AI145" s="115">
        <v>61.196643648699997</v>
      </c>
      <c r="AJ145" s="115">
        <v>0</v>
      </c>
      <c r="AK145" s="115" t="s">
        <v>348</v>
      </c>
      <c r="AL145" s="14" t="s">
        <v>9</v>
      </c>
    </row>
    <row r="146" spans="1:38" ht="26.25" customHeight="1" thickBot="1" x14ac:dyDescent="0.3">
      <c r="A146" s="13"/>
      <c r="B146" s="14" t="s">
        <v>394</v>
      </c>
      <c r="C146" s="15" t="s">
        <v>395</v>
      </c>
      <c r="D146" s="16" t="s">
        <v>1</v>
      </c>
      <c r="E146" s="115">
        <v>8.3215604107597929E-3</v>
      </c>
      <c r="F146" s="115">
        <v>5.4343390320599136E-2</v>
      </c>
      <c r="G146" s="115">
        <v>1.307285246084114E-5</v>
      </c>
      <c r="H146" s="115">
        <v>7.2440902460995166E-5</v>
      </c>
      <c r="I146" s="115">
        <v>5.9366526515466239E-4</v>
      </c>
      <c r="J146" s="115">
        <v>5.9366526515466239E-4</v>
      </c>
      <c r="K146" s="115">
        <v>5.9366526515466239E-4</v>
      </c>
      <c r="L146" s="115">
        <v>1.1107674376610151E-4</v>
      </c>
      <c r="M146" s="115">
        <v>0.20666474768624155</v>
      </c>
      <c r="N146" s="115">
        <v>3.0394905405756371E-6</v>
      </c>
      <c r="O146" s="115">
        <v>3.9806025524066155E-5</v>
      </c>
      <c r="P146" s="115">
        <v>1.4964975843331293E-5</v>
      </c>
      <c r="Q146" s="115">
        <v>5.1603364977004453E-7</v>
      </c>
      <c r="R146" s="115">
        <v>1.7699250913311257E-4</v>
      </c>
      <c r="S146" s="115">
        <v>6.7405120847266855E-3</v>
      </c>
      <c r="T146" s="115">
        <v>2.7993066117638584E-4</v>
      </c>
      <c r="U146" s="115">
        <v>3.9632946563141226E-5</v>
      </c>
      <c r="V146" s="115">
        <v>3.9527711118950868E-3</v>
      </c>
      <c r="W146" s="115">
        <v>4.526E-4</v>
      </c>
      <c r="X146" s="115">
        <v>1.0419628199999999E-5</v>
      </c>
      <c r="Y146" s="115">
        <v>1.26016046E-5</v>
      </c>
      <c r="Z146" s="115">
        <v>8.2331331999999993E-6</v>
      </c>
      <c r="AA146" s="115">
        <v>1.3850061699999999E-5</v>
      </c>
      <c r="AB146" s="115">
        <v>4.5104427699999996E-5</v>
      </c>
      <c r="AC146" s="115">
        <v>4.5250000000000001E-7</v>
      </c>
      <c r="AD146" s="115">
        <v>1.5580000000000001E-7</v>
      </c>
      <c r="AE146" s="97"/>
      <c r="AF146" s="115">
        <v>72.048793518500005</v>
      </c>
      <c r="AG146" s="115" t="s">
        <v>348</v>
      </c>
      <c r="AH146" s="115" t="s">
        <v>443</v>
      </c>
      <c r="AI146" s="115">
        <v>2.1365426331999999</v>
      </c>
      <c r="AJ146" s="115" t="s">
        <v>348</v>
      </c>
      <c r="AK146" s="115" t="s">
        <v>348</v>
      </c>
      <c r="AL146" s="14" t="s">
        <v>9</v>
      </c>
    </row>
    <row r="147" spans="1:38" ht="26.25" customHeight="1" thickBot="1" x14ac:dyDescent="0.3">
      <c r="A147" s="13"/>
      <c r="B147" s="14" t="s">
        <v>396</v>
      </c>
      <c r="C147" s="15" t="s">
        <v>397</v>
      </c>
      <c r="D147" s="16" t="s">
        <v>1</v>
      </c>
      <c r="E147" s="115" t="s">
        <v>348</v>
      </c>
      <c r="F147" s="115">
        <v>0.19928837016633152</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8.9718783241000004</v>
      </c>
      <c r="AG147" s="115" t="s">
        <v>348</v>
      </c>
      <c r="AH147" s="115" t="s">
        <v>348</v>
      </c>
      <c r="AI147" s="115">
        <v>0.26605303930000002</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5.1434223204433666E-2</v>
      </c>
      <c r="J148" s="115">
        <v>0.10405971989851139</v>
      </c>
      <c r="K148" s="115">
        <v>0.12762835819054122</v>
      </c>
      <c r="L148" s="115">
        <v>1.03493617965916E-2</v>
      </c>
      <c r="M148" s="115" t="s">
        <v>348</v>
      </c>
      <c r="N148" s="115">
        <v>0.44887845574354546</v>
      </c>
      <c r="O148" s="115">
        <v>1.8799687524958105E-3</v>
      </c>
      <c r="P148" s="115" t="s">
        <v>443</v>
      </c>
      <c r="Q148" s="115">
        <v>5.0919569913679564E-3</v>
      </c>
      <c r="R148" s="115">
        <v>0.16845450976659637</v>
      </c>
      <c r="S148" s="115">
        <v>3.7061916145475018</v>
      </c>
      <c r="T148" s="115">
        <v>2.530322383305984E-2</v>
      </c>
      <c r="U148" s="115">
        <v>2.5525671638108286E-3</v>
      </c>
      <c r="V148" s="115">
        <v>1.0386142663420614</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3242.661570719295</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1.5622234480409516E-2</v>
      </c>
      <c r="J149" s="115">
        <v>2.8930063852610242E-2</v>
      </c>
      <c r="K149" s="115">
        <v>5.7860127705220483E-2</v>
      </c>
      <c r="L149" s="115">
        <v>6.1331735367533636E-4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3242.661570719295</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6.0118588609326151</v>
      </c>
      <c r="F152" s="120">
        <f t="shared" ref="F152:AD152" si="1">F141 + F151 + IF(AND(OR($B$4="AT",$B$4="BE",$B$4="CH",$B$4="GB",$B$4="IE",$B$4="LT",$B$4="LU",$B$4="NL"),SUM(F143:F149)&gt;0),SUM(F143:F149)-SUM(F27:F33),0)</f>
        <v>5.1853317680332154</v>
      </c>
      <c r="G152" s="120">
        <f t="shared" si="1"/>
        <v>0.70707150737437585</v>
      </c>
      <c r="H152" s="120">
        <f t="shared" si="1"/>
        <v>5.8383712533074159E-2</v>
      </c>
      <c r="I152" s="120">
        <f t="shared" si="1"/>
        <v>0.47746561432322537</v>
      </c>
      <c r="J152" s="120">
        <f t="shared" si="1"/>
        <v>0.58649426763509671</v>
      </c>
      <c r="K152" s="120">
        <f t="shared" si="1"/>
        <v>0.76276975305216721</v>
      </c>
      <c r="L152" s="120">
        <f t="shared" si="1"/>
        <v>0.12439835224190604</v>
      </c>
      <c r="M152" s="120">
        <f t="shared" si="1"/>
        <v>5.8978877317931619</v>
      </c>
      <c r="N152" s="120">
        <f t="shared" si="1"/>
        <v>0.65448938761456643</v>
      </c>
      <c r="O152" s="120">
        <f t="shared" si="1"/>
        <v>1.9670283334752778E-2</v>
      </c>
      <c r="P152" s="120">
        <f t="shared" si="1"/>
        <v>2.77516443353811E-2</v>
      </c>
      <c r="Q152" s="120">
        <f t="shared" si="1"/>
        <v>1.617263470188034E-2</v>
      </c>
      <c r="R152" s="120">
        <f t="shared" si="1"/>
        <v>0.24527612485850639</v>
      </c>
      <c r="S152" s="120">
        <f t="shared" si="1"/>
        <v>4.6823713618100573</v>
      </c>
      <c r="T152" s="120">
        <f t="shared" si="1"/>
        <v>0.30382520821336639</v>
      </c>
      <c r="U152" s="120">
        <f t="shared" si="1"/>
        <v>1.348910931969897E-2</v>
      </c>
      <c r="V152" s="120">
        <f t="shared" si="1"/>
        <v>1.8674233136605103</v>
      </c>
      <c r="W152" s="120">
        <f t="shared" si="1"/>
        <v>0.70955516478435066</v>
      </c>
      <c r="X152" s="120">
        <f t="shared" si="1"/>
        <v>3.6049810926186768E-2</v>
      </c>
      <c r="Y152" s="120">
        <f t="shared" si="1"/>
        <v>5.049325937456834E-2</v>
      </c>
      <c r="Z152" s="120">
        <f t="shared" si="1"/>
        <v>2.3132835440120941E-2</v>
      </c>
      <c r="AA152" s="120">
        <f t="shared" si="1"/>
        <v>2.1015011074428394E-2</v>
      </c>
      <c r="AB152" s="120">
        <f t="shared" si="1"/>
        <v>0.13069070002405336</v>
      </c>
      <c r="AC152" s="120">
        <f t="shared" si="1"/>
        <v>2.2457833581708546E-2</v>
      </c>
      <c r="AD152" s="120">
        <f t="shared" si="1"/>
        <v>1.7722315534925419E-2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6.0118588609326151</v>
      </c>
      <c r="F154" s="120">
        <f>F141 + F153 - IF(OR($B$6=2005,$B$6&gt;=2020),SUM(F99:F122),0) + IF(AND(OR($B$4="AT",$B$4="BE",$B$4="CH",$B$4="GB",$B$4="IE",$B$4="LT",$B$4="LU",$B$4="NL"),SUM(F143:F149)&gt;0),SUM(F143:F149)-SUM(F27:F33),0)</f>
        <v>5.1853317680332154</v>
      </c>
      <c r="G154" s="120">
        <f>G141 + G153 + IF(AND(OR($B$4="AT",$B$4="BE",$B$4="CH",$B$4="GB",$B$4="IE",$B$4="LT",$B$4="LU",$B$4="NL"),SUM(G143:G149)&gt;0),SUM(G143:G149)-SUM(G27:G33),0)</f>
        <v>0.70707150737437585</v>
      </c>
      <c r="H154" s="120">
        <f t="shared" ref="H154:AD154" si="2">H141 + H153 + IF(AND(OR($B$4="AT",$B$4="BE",$B$4="CH",$B$4="GB",$B$4="IE",$B$4="LT",$B$4="LU",$B$4="NL"),SUM(H143:H149)&gt;0),SUM(H143:H149)-SUM(H27:H33),0)</f>
        <v>5.8383712533074159E-2</v>
      </c>
      <c r="I154" s="120">
        <f t="shared" si="2"/>
        <v>0.47746561432322537</v>
      </c>
      <c r="J154" s="120">
        <f t="shared" si="2"/>
        <v>0.58649426763509671</v>
      </c>
      <c r="K154" s="120">
        <f t="shared" si="2"/>
        <v>0.76276975305216721</v>
      </c>
      <c r="L154" s="120">
        <f t="shared" si="2"/>
        <v>0.12439835224190604</v>
      </c>
      <c r="M154" s="120">
        <f t="shared" si="2"/>
        <v>5.8978877317931619</v>
      </c>
      <c r="N154" s="120">
        <f t="shared" si="2"/>
        <v>0.65448938761456643</v>
      </c>
      <c r="O154" s="120">
        <f t="shared" si="2"/>
        <v>1.9670283334752778E-2</v>
      </c>
      <c r="P154" s="120">
        <f t="shared" si="2"/>
        <v>2.77516443353811E-2</v>
      </c>
      <c r="Q154" s="120">
        <f t="shared" si="2"/>
        <v>1.617263470188034E-2</v>
      </c>
      <c r="R154" s="120">
        <f t="shared" si="2"/>
        <v>0.24527612485850639</v>
      </c>
      <c r="S154" s="120">
        <f t="shared" si="2"/>
        <v>4.6823713618100573</v>
      </c>
      <c r="T154" s="120">
        <f t="shared" si="2"/>
        <v>0.30382520821336639</v>
      </c>
      <c r="U154" s="120">
        <f t="shared" si="2"/>
        <v>1.348910931969897E-2</v>
      </c>
      <c r="V154" s="120">
        <f t="shared" si="2"/>
        <v>1.8674233136605103</v>
      </c>
      <c r="W154" s="120">
        <f t="shared" si="2"/>
        <v>0.70955516478435066</v>
      </c>
      <c r="X154" s="120">
        <f t="shared" si="2"/>
        <v>3.6049810926186768E-2</v>
      </c>
      <c r="Y154" s="120">
        <f t="shared" si="2"/>
        <v>5.049325937456834E-2</v>
      </c>
      <c r="Z154" s="120">
        <f t="shared" si="2"/>
        <v>2.3132835440120941E-2</v>
      </c>
      <c r="AA154" s="120">
        <f t="shared" si="2"/>
        <v>2.1015011074428394E-2</v>
      </c>
      <c r="AB154" s="120">
        <f t="shared" si="2"/>
        <v>0.13069070002405336</v>
      </c>
      <c r="AC154" s="120">
        <f t="shared" si="2"/>
        <v>2.2457833581708546E-2</v>
      </c>
      <c r="AD154" s="120">
        <f t="shared" si="2"/>
        <v>1.7722315534925419E-2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Q10:V11"/>
    <mergeCell ref="AF10:AL11"/>
    <mergeCell ref="X11:AB11"/>
    <mergeCell ref="A10:A12"/>
    <mergeCell ref="B10:D12"/>
    <mergeCell ref="W10:AD10"/>
    <mergeCell ref="E10:H11"/>
    <mergeCell ref="I10:L11"/>
    <mergeCell ref="M10:M11"/>
    <mergeCell ref="N10:P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8786" r:id="rId5" name="Button 2">
              <controlPr defaultSize="0" print="0" autoFill="0" autoPict="0" macro="[0]!addNewYear">
                <anchor moveWithCells="1" sizeWithCells="1">
                  <from>
                    <xdr:col>8</xdr:col>
                    <xdr:colOff>45720</xdr:colOff>
                    <xdr:row>0</xdr:row>
                    <xdr:rowOff>0</xdr:rowOff>
                  </from>
                  <to>
                    <xdr:col>10</xdr:col>
                    <xdr:colOff>0</xdr:colOff>
                    <xdr:row>0</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9"/>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7.5546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2016</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2016</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0.26786492146760899</v>
      </c>
      <c r="F14" s="115">
        <v>1.4433085579067683E-2</v>
      </c>
      <c r="G14" s="115">
        <v>9.6701718377028706E-3</v>
      </c>
      <c r="H14" s="115">
        <v>2.0429260309343025E-3</v>
      </c>
      <c r="I14" s="115">
        <v>2.6625035308392082E-3</v>
      </c>
      <c r="J14" s="115">
        <v>2.7232527721295302E-3</v>
      </c>
      <c r="K14" s="115">
        <v>2.806782978903724E-3</v>
      </c>
      <c r="L14" s="115">
        <v>9.7400009870980195E-5</v>
      </c>
      <c r="M14" s="115">
        <v>9.3399649052897271E-2</v>
      </c>
      <c r="N14" s="115">
        <v>4.4105606693104746E-2</v>
      </c>
      <c r="O14" s="115">
        <v>2.0349933775051219E-3</v>
      </c>
      <c r="P14" s="115">
        <v>2.8115116462436439E-2</v>
      </c>
      <c r="Q14" s="115">
        <v>4.3674621595572224E-3</v>
      </c>
      <c r="R14" s="115">
        <v>0.18505669468787211</v>
      </c>
      <c r="S14" s="115">
        <v>2.7105563016048162E-2</v>
      </c>
      <c r="T14" s="115">
        <v>3.006226737678493E-2</v>
      </c>
      <c r="U14" s="115">
        <v>5.9286485279951067E-3</v>
      </c>
      <c r="V14" s="115">
        <v>0.23852023342547687</v>
      </c>
      <c r="W14" s="115">
        <v>2.0126037563075329E-2</v>
      </c>
      <c r="X14" s="115">
        <v>4.1045675999999998E-6</v>
      </c>
      <c r="Y14" s="115">
        <v>8.7466380999999991E-6</v>
      </c>
      <c r="Z14" s="115">
        <v>4.6420705000000001E-6</v>
      </c>
      <c r="AA14" s="115">
        <v>5.8433727123870965E-6</v>
      </c>
      <c r="AB14" s="115">
        <v>2.3161488599999999E-5</v>
      </c>
      <c r="AC14" s="115">
        <v>2.2086482800000001E-2</v>
      </c>
      <c r="AD14" s="115">
        <v>1.6613726E-6</v>
      </c>
      <c r="AE14" s="97"/>
      <c r="AF14" s="122">
        <v>6.3366999999999996</v>
      </c>
      <c r="AG14" s="122" t="s">
        <v>348</v>
      </c>
      <c r="AH14" s="122">
        <v>1330.38416958881</v>
      </c>
      <c r="AI14" s="122">
        <v>2361.0723462781762</v>
      </c>
      <c r="AJ14" s="122">
        <v>2560.761924696792</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0.10582833973659908</v>
      </c>
      <c r="F23" s="115">
        <v>7.0726601692496796E-2</v>
      </c>
      <c r="G23" s="115">
        <v>9.1198605287246096E-5</v>
      </c>
      <c r="H23" s="115">
        <v>7.8517881180852658E-5</v>
      </c>
      <c r="I23" s="115">
        <v>8.4258611608356449E-3</v>
      </c>
      <c r="J23" s="115">
        <v>1.6107005523358003E-2</v>
      </c>
      <c r="K23" s="115">
        <v>8.2591134941387964E-2</v>
      </c>
      <c r="L23" s="115">
        <v>5.4761278223572178E-3</v>
      </c>
      <c r="M23" s="115">
        <v>0.33717949559247773</v>
      </c>
      <c r="N23" s="115">
        <v>9.1043514201129002E-6</v>
      </c>
      <c r="O23" s="115">
        <v>1.8325281783559294E-4</v>
      </c>
      <c r="P23" s="115" t="s">
        <v>443</v>
      </c>
      <c r="Q23" s="115" t="s">
        <v>443</v>
      </c>
      <c r="R23" s="115">
        <v>5.2951304382515001E-4</v>
      </c>
      <c r="S23" s="115">
        <v>2.3916099367532546E-2</v>
      </c>
      <c r="T23" s="115">
        <v>7.3152691010755575E-4</v>
      </c>
      <c r="U23" s="115">
        <v>1.0096125565397351E-4</v>
      </c>
      <c r="V23" s="115">
        <v>1.3860560957626486E-2</v>
      </c>
      <c r="W23" s="115" t="s">
        <v>443</v>
      </c>
      <c r="X23" s="115">
        <v>3.0983428173796682E-4</v>
      </c>
      <c r="Y23" s="115">
        <v>5.0439530963156457E-4</v>
      </c>
      <c r="Z23" s="115" t="s">
        <v>348</v>
      </c>
      <c r="AA23" s="115" t="s">
        <v>348</v>
      </c>
      <c r="AB23" s="115">
        <v>8.1422959136953155E-4</v>
      </c>
      <c r="AC23" s="115" t="s">
        <v>443</v>
      </c>
      <c r="AD23" s="115" t="s">
        <v>348</v>
      </c>
      <c r="AE23" s="97"/>
      <c r="AF23" s="122">
        <v>434.48969949532483</v>
      </c>
      <c r="AG23" s="122" t="s">
        <v>348</v>
      </c>
      <c r="AH23" s="122" t="s">
        <v>348</v>
      </c>
      <c r="AI23" s="122">
        <v>0.48901739847637304</v>
      </c>
      <c r="AJ23" s="122" t="s">
        <v>348</v>
      </c>
      <c r="AK23" s="122" t="s">
        <v>355</v>
      </c>
      <c r="AL23" s="75" t="s">
        <v>9</v>
      </c>
    </row>
    <row r="24" spans="1:38" ht="26.25" customHeight="1" thickBot="1" x14ac:dyDescent="0.3">
      <c r="A24" s="78" t="s">
        <v>104</v>
      </c>
      <c r="B24" s="76" t="s">
        <v>292</v>
      </c>
      <c r="C24" s="73" t="s">
        <v>304</v>
      </c>
      <c r="D24" s="74"/>
      <c r="E24" s="115">
        <v>0.24146180659304892</v>
      </c>
      <c r="F24" s="115">
        <v>3.294333416984007E-2</v>
      </c>
      <c r="G24" s="115">
        <v>1.5450976461098029E-2</v>
      </c>
      <c r="H24" s="115">
        <v>6.8646222141805543E-4</v>
      </c>
      <c r="I24" s="115">
        <v>7.1152615305653394E-3</v>
      </c>
      <c r="J24" s="115">
        <v>7.1152615305653394E-3</v>
      </c>
      <c r="K24" s="115">
        <v>7.1152615305653394E-3</v>
      </c>
      <c r="L24" s="115">
        <v>3.5416688751283721E-3</v>
      </c>
      <c r="M24" s="115">
        <v>5.2335104129811995E-2</v>
      </c>
      <c r="N24" s="115">
        <v>3.7065275279231672E-5</v>
      </c>
      <c r="O24" s="115">
        <v>2.8617886899490723E-6</v>
      </c>
      <c r="P24" s="115">
        <v>6.2721136008559364E-4</v>
      </c>
      <c r="Q24" s="115">
        <v>1.1858608615160639E-4</v>
      </c>
      <c r="R24" s="115">
        <v>7.6830533023451055E-5</v>
      </c>
      <c r="S24" s="115">
        <v>7.1738271460751403E-5</v>
      </c>
      <c r="T24" s="115">
        <v>1.6700223843652445E-5</v>
      </c>
      <c r="U24" s="115">
        <v>9.7780276999438756E-5</v>
      </c>
      <c r="V24" s="115">
        <v>9.8792744106972682E-3</v>
      </c>
      <c r="W24" s="115">
        <v>4.384501711026982E-4</v>
      </c>
      <c r="X24" s="115">
        <v>5.9503951792509032E-7</v>
      </c>
      <c r="Y24" s="115">
        <v>4.6976804046717662E-6</v>
      </c>
      <c r="Z24" s="115">
        <v>5.3240377919613347E-7</v>
      </c>
      <c r="AA24" s="115">
        <v>4.6976804046717662E-7</v>
      </c>
      <c r="AB24" s="115">
        <v>6.2948917422601657E-6</v>
      </c>
      <c r="AC24" s="115" t="s">
        <v>443</v>
      </c>
      <c r="AD24" s="115" t="s">
        <v>443</v>
      </c>
      <c r="AE24" s="97"/>
      <c r="AF24" s="122">
        <v>313.31830898699781</v>
      </c>
      <c r="AG24" s="122" t="s">
        <v>348</v>
      </c>
      <c r="AH24" s="122">
        <v>1091.7676380804151</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1.9491041294518687</v>
      </c>
      <c r="F27" s="115">
        <v>0.20457746667846216</v>
      </c>
      <c r="G27" s="115">
        <v>2.1914089762236143E-3</v>
      </c>
      <c r="H27" s="115">
        <v>2.2187816516340178E-2</v>
      </c>
      <c r="I27" s="115">
        <v>4.4747115755166531E-2</v>
      </c>
      <c r="J27" s="115">
        <v>4.4747115755166531E-2</v>
      </c>
      <c r="K27" s="115">
        <v>4.4747115755166531E-2</v>
      </c>
      <c r="L27" s="115">
        <v>3.7312752420194745E-2</v>
      </c>
      <c r="M27" s="115">
        <v>1.7296728336846261</v>
      </c>
      <c r="N27" s="115">
        <v>1.9850354735531056E-4</v>
      </c>
      <c r="O27" s="115">
        <v>2.2776479678497328E-5</v>
      </c>
      <c r="P27" s="115">
        <v>1.4998928012437526E-3</v>
      </c>
      <c r="Q27" s="115">
        <v>3.8237646999578926E-5</v>
      </c>
      <c r="R27" s="115">
        <v>1.8456600223403969E-3</v>
      </c>
      <c r="S27" s="115">
        <v>1.2578165219416231E-3</v>
      </c>
      <c r="T27" s="115">
        <v>2.0083560407522453E-4</v>
      </c>
      <c r="U27" s="115">
        <v>3.0922334642163264E-5</v>
      </c>
      <c r="V27" s="115">
        <v>5.3465608648669153E-3</v>
      </c>
      <c r="W27" s="115">
        <v>5.6297899999999998E-2</v>
      </c>
      <c r="X27" s="115">
        <v>3.9633293668999998E-3</v>
      </c>
      <c r="Y27" s="115">
        <v>4.4448555190000003E-3</v>
      </c>
      <c r="Z27" s="115">
        <v>3.4669831594E-3</v>
      </c>
      <c r="AA27" s="115">
        <v>3.7680031592000002E-3</v>
      </c>
      <c r="AB27" s="115">
        <v>1.5643171204500001E-2</v>
      </c>
      <c r="AC27" s="115">
        <v>5.6297300000000001E-5</v>
      </c>
      <c r="AD27" s="115">
        <v>1.1264099999999999E-5</v>
      </c>
      <c r="AE27" s="97"/>
      <c r="AF27" s="115">
        <v>9621.1764185281008</v>
      </c>
      <c r="AG27" s="115" t="s">
        <v>348</v>
      </c>
      <c r="AH27" s="115">
        <v>9.5905921056000007</v>
      </c>
      <c r="AI27" s="115">
        <v>470.47051920199999</v>
      </c>
      <c r="AJ27" s="115">
        <v>4.3406991070999998</v>
      </c>
      <c r="AK27" s="115" t="s">
        <v>348</v>
      </c>
      <c r="AL27" s="75" t="s">
        <v>9</v>
      </c>
    </row>
    <row r="28" spans="1:38" ht="26.25" customHeight="1" thickBot="1" x14ac:dyDescent="0.3">
      <c r="A28" s="72" t="s">
        <v>113</v>
      </c>
      <c r="B28" s="72" t="s">
        <v>148</v>
      </c>
      <c r="C28" s="73" t="s">
        <v>131</v>
      </c>
      <c r="D28" s="74"/>
      <c r="E28" s="115">
        <v>0.63618622069021469</v>
      </c>
      <c r="F28" s="115">
        <v>3.3635433931132983E-2</v>
      </c>
      <c r="G28" s="115">
        <v>4.4160140167383402E-4</v>
      </c>
      <c r="H28" s="115">
        <v>9.8653290288834333E-4</v>
      </c>
      <c r="I28" s="115">
        <v>1.6252375891885423E-2</v>
      </c>
      <c r="J28" s="115">
        <v>1.6252375891885423E-2</v>
      </c>
      <c r="K28" s="115">
        <v>1.6252375891885423E-2</v>
      </c>
      <c r="L28" s="115">
        <v>1.3529819495995337E-2</v>
      </c>
      <c r="M28" s="115">
        <v>0.18598241137380095</v>
      </c>
      <c r="N28" s="115">
        <v>2.5629089884284868E-5</v>
      </c>
      <c r="O28" s="115">
        <v>2.6046623836720421E-6</v>
      </c>
      <c r="P28" s="115">
        <v>2.6304627665562529E-4</v>
      </c>
      <c r="Q28" s="115">
        <v>5.1049412792351952E-6</v>
      </c>
      <c r="R28" s="115">
        <v>4.1387837901808483E-4</v>
      </c>
      <c r="S28" s="115">
        <v>2.7782933341468589E-4</v>
      </c>
      <c r="T28" s="115">
        <v>1.1984401856321523E-5</v>
      </c>
      <c r="U28" s="115">
        <v>5.0005577911263044E-6</v>
      </c>
      <c r="V28" s="115">
        <v>8.9696889775946849E-4</v>
      </c>
      <c r="W28" s="115">
        <v>1.2234200000000001E-2</v>
      </c>
      <c r="X28" s="115">
        <v>8.1047449230000007E-4</v>
      </c>
      <c r="Y28" s="115">
        <v>9.0840155619999999E-4</v>
      </c>
      <c r="Z28" s="115">
        <v>7.1244913889999999E-4</v>
      </c>
      <c r="AA28" s="115">
        <v>7.5549853520000005E-4</v>
      </c>
      <c r="AB28" s="115">
        <v>3.1868237225999999E-3</v>
      </c>
      <c r="AC28" s="115">
        <v>1.2234E-5</v>
      </c>
      <c r="AD28" s="115">
        <v>2.4548000000000002E-6</v>
      </c>
      <c r="AE28" s="97"/>
      <c r="AF28" s="115">
        <v>1961.3461830146</v>
      </c>
      <c r="AG28" s="115" t="s">
        <v>348</v>
      </c>
      <c r="AH28" s="115" t="s">
        <v>443</v>
      </c>
      <c r="AI28" s="115">
        <v>113.33055188020001</v>
      </c>
      <c r="AJ28" s="115" t="s">
        <v>348</v>
      </c>
      <c r="AK28" s="115" t="s">
        <v>348</v>
      </c>
      <c r="AL28" s="75" t="s">
        <v>9</v>
      </c>
    </row>
    <row r="29" spans="1:38" ht="26.25" customHeight="1" thickBot="1" x14ac:dyDescent="0.3">
      <c r="A29" s="72" t="s">
        <v>113</v>
      </c>
      <c r="B29" s="72" t="s">
        <v>149</v>
      </c>
      <c r="C29" s="73" t="s">
        <v>132</v>
      </c>
      <c r="D29" s="74"/>
      <c r="E29" s="115">
        <v>1.0449118470811081</v>
      </c>
      <c r="F29" s="115">
        <v>2.786460256991339E-2</v>
      </c>
      <c r="G29" s="115">
        <v>4.7659364612075611E-4</v>
      </c>
      <c r="H29" s="115">
        <v>1.1037811209967158E-3</v>
      </c>
      <c r="I29" s="115">
        <v>1.3943118522027835E-2</v>
      </c>
      <c r="J29" s="115">
        <v>1.3943118522027835E-2</v>
      </c>
      <c r="K29" s="115">
        <v>1.3943118522027835E-2</v>
      </c>
      <c r="L29" s="115">
        <v>9.7059495399872062E-3</v>
      </c>
      <c r="M29" s="115">
        <v>0.28427010617048093</v>
      </c>
      <c r="N29" s="115">
        <v>2.6477795499529219E-5</v>
      </c>
      <c r="O29" s="115">
        <v>2.6477936769154916E-6</v>
      </c>
      <c r="P29" s="115">
        <v>2.806617150772392E-4</v>
      </c>
      <c r="Q29" s="115">
        <v>5.295552036424559E-6</v>
      </c>
      <c r="R29" s="115">
        <v>4.5011514215405433E-4</v>
      </c>
      <c r="S29" s="115">
        <v>3.0184201608299049E-4</v>
      </c>
      <c r="T29" s="115">
        <v>1.0591704468758314E-5</v>
      </c>
      <c r="U29" s="115">
        <v>5.2955167190181364E-6</v>
      </c>
      <c r="V29" s="115">
        <v>9.5319194990107115E-4</v>
      </c>
      <c r="W29" s="115">
        <v>4.7942000000000002E-3</v>
      </c>
      <c r="X29" s="115">
        <v>1.278612456E-4</v>
      </c>
      <c r="Y29" s="115">
        <v>7.742708772E-4</v>
      </c>
      <c r="Z29" s="115">
        <v>8.6519442889999994E-4</v>
      </c>
      <c r="AA29" s="115">
        <v>1.988952712E-4</v>
      </c>
      <c r="AB29" s="115">
        <v>1.9662218229000001E-3</v>
      </c>
      <c r="AC29" s="115">
        <v>3.0548E-6</v>
      </c>
      <c r="AD29" s="115">
        <v>6.1409999999999997E-7</v>
      </c>
      <c r="AE29" s="97"/>
      <c r="AF29" s="115">
        <v>2119.1635930842999</v>
      </c>
      <c r="AG29" s="115" t="s">
        <v>348</v>
      </c>
      <c r="AH29" s="115">
        <v>0</v>
      </c>
      <c r="AI29" s="115">
        <v>123.8316407633</v>
      </c>
      <c r="AJ29" s="115">
        <v>0</v>
      </c>
      <c r="AK29" s="115" t="s">
        <v>348</v>
      </c>
      <c r="AL29" s="75" t="s">
        <v>9</v>
      </c>
    </row>
    <row r="30" spans="1:38" ht="26.25" customHeight="1" thickBot="1" x14ac:dyDescent="0.3">
      <c r="A30" s="72" t="s">
        <v>113</v>
      </c>
      <c r="B30" s="72" t="s">
        <v>150</v>
      </c>
      <c r="C30" s="73" t="s">
        <v>48</v>
      </c>
      <c r="D30" s="74"/>
      <c r="E30" s="115">
        <v>9.3886035126162348E-3</v>
      </c>
      <c r="F30" s="115">
        <v>5.7882486186004424E-2</v>
      </c>
      <c r="G30" s="115">
        <v>1.9539713001306502E-5</v>
      </c>
      <c r="H30" s="115">
        <v>8.272963322850922E-5</v>
      </c>
      <c r="I30" s="115">
        <v>6.2256332511695346E-4</v>
      </c>
      <c r="J30" s="115">
        <v>6.2256332511695346E-4</v>
      </c>
      <c r="K30" s="115">
        <v>6.2256332511695346E-4</v>
      </c>
      <c r="L30" s="115">
        <v>1.1784091593662273E-4</v>
      </c>
      <c r="M30" s="115">
        <v>0.21468360173537351</v>
      </c>
      <c r="N30" s="115">
        <v>3.4760602849384511E-6</v>
      </c>
      <c r="O30" s="115">
        <v>4.4351750276252675E-5</v>
      </c>
      <c r="P30" s="115">
        <v>1.7160862417864582E-5</v>
      </c>
      <c r="Q30" s="115">
        <v>5.9175387647808908E-7</v>
      </c>
      <c r="R30" s="115">
        <v>1.9750997958260393E-4</v>
      </c>
      <c r="S30" s="115">
        <v>7.5085997082183619E-3</v>
      </c>
      <c r="T30" s="115">
        <v>3.1194832114417727E-4</v>
      </c>
      <c r="U30" s="115">
        <v>4.4158955330235438E-5</v>
      </c>
      <c r="V30" s="115">
        <v>4.4049071612609833E-3</v>
      </c>
      <c r="W30" s="115">
        <v>4.8200000000000001E-4</v>
      </c>
      <c r="X30" s="115">
        <v>1.1866265700000001E-5</v>
      </c>
      <c r="Y30" s="115">
        <v>1.4201357100000002E-5</v>
      </c>
      <c r="Z30" s="115">
        <v>9.4158620000000001E-6</v>
      </c>
      <c r="AA30" s="115">
        <v>1.5576877500000002E-5</v>
      </c>
      <c r="AB30" s="115">
        <v>5.1060362300000008E-5</v>
      </c>
      <c r="AC30" s="115">
        <v>4.8139999999999996E-7</v>
      </c>
      <c r="AD30" s="115">
        <v>1.593E-7</v>
      </c>
      <c r="AE30" s="97"/>
      <c r="AF30" s="115">
        <v>82.676846001100003</v>
      </c>
      <c r="AG30" s="115" t="s">
        <v>348</v>
      </c>
      <c r="AH30" s="115" t="s">
        <v>443</v>
      </c>
      <c r="AI30" s="115">
        <v>2.4132251406999998</v>
      </c>
      <c r="AJ30" s="115" t="s">
        <v>348</v>
      </c>
      <c r="AK30" s="115" t="s">
        <v>348</v>
      </c>
      <c r="AL30" s="75" t="s">
        <v>9</v>
      </c>
    </row>
    <row r="31" spans="1:38" ht="26.25" customHeight="1" thickBot="1" x14ac:dyDescent="0.3">
      <c r="A31" s="72" t="s">
        <v>113</v>
      </c>
      <c r="B31" s="72" t="s">
        <v>151</v>
      </c>
      <c r="C31" s="73" t="s">
        <v>49</v>
      </c>
      <c r="D31" s="74"/>
      <c r="E31" s="115" t="s">
        <v>348</v>
      </c>
      <c r="F31" s="115">
        <v>0.20545144928035644</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9.2392108103999995</v>
      </c>
      <c r="AG31" s="115" t="s">
        <v>348</v>
      </c>
      <c r="AH31" s="115" t="s">
        <v>348</v>
      </c>
      <c r="AI31" s="115">
        <v>0.26968004810000001</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5.7287985686992601E-2</v>
      </c>
      <c r="J32" s="115">
        <v>0.1158634556001349</v>
      </c>
      <c r="K32" s="115">
        <v>0.14214717471318278</v>
      </c>
      <c r="L32" s="115">
        <v>1.1538026591655443E-2</v>
      </c>
      <c r="M32" s="115" t="s">
        <v>348</v>
      </c>
      <c r="N32" s="115">
        <v>0.49941550525751932</v>
      </c>
      <c r="O32" s="115">
        <v>2.0922500597529746E-3</v>
      </c>
      <c r="P32" s="115" t="s">
        <v>443</v>
      </c>
      <c r="Q32" s="115">
        <v>5.665520064412055E-3</v>
      </c>
      <c r="R32" s="115">
        <v>0.18741332603773564</v>
      </c>
      <c r="S32" s="115">
        <v>4.123252108493797</v>
      </c>
      <c r="T32" s="115">
        <v>2.8155140772419186E-2</v>
      </c>
      <c r="U32" s="115">
        <v>2.842943494263654E-3</v>
      </c>
      <c r="V32" s="115">
        <v>1.156654563289127</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3623.1301564081627</v>
      </c>
      <c r="AL32" s="75" t="s">
        <v>400</v>
      </c>
    </row>
    <row r="33" spans="1:38" ht="26.25" customHeight="1" thickBot="1" x14ac:dyDescent="0.3">
      <c r="A33" s="72" t="s">
        <v>113</v>
      </c>
      <c r="B33" s="72" t="s">
        <v>153</v>
      </c>
      <c r="C33" s="73" t="s">
        <v>51</v>
      </c>
      <c r="D33" s="74"/>
      <c r="E33" s="115" t="s">
        <v>348</v>
      </c>
      <c r="F33" s="115" t="s">
        <v>348</v>
      </c>
      <c r="G33" s="115" t="s">
        <v>348</v>
      </c>
      <c r="H33" s="115" t="s">
        <v>348</v>
      </c>
      <c r="I33" s="115">
        <v>1.7417275937460588E-2</v>
      </c>
      <c r="J33" s="115">
        <v>3.2254214699001062E-2</v>
      </c>
      <c r="K33" s="115">
        <v>6.4508429398002123E-2</v>
      </c>
      <c r="L33" s="115">
        <v>6.8378935161882224E-4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3623.1301564081627</v>
      </c>
      <c r="AL33" s="75" t="s">
        <v>400</v>
      </c>
    </row>
    <row r="34" spans="1:38" ht="26.25" customHeight="1" thickBot="1" x14ac:dyDescent="0.3">
      <c r="A34" s="72" t="s">
        <v>111</v>
      </c>
      <c r="B34" s="72" t="s">
        <v>154</v>
      </c>
      <c r="C34" s="73" t="s">
        <v>52</v>
      </c>
      <c r="D34" s="74"/>
      <c r="E34" s="115">
        <v>4.8157946124276797E-2</v>
      </c>
      <c r="F34" s="115">
        <v>4.2745609275198927E-3</v>
      </c>
      <c r="G34" s="115">
        <v>1.8962932025966251E-3</v>
      </c>
      <c r="H34" s="115">
        <v>6.4394956671510399E-6</v>
      </c>
      <c r="I34" s="115">
        <v>1.2590596743073843E-3</v>
      </c>
      <c r="J34" s="115">
        <v>1.3230595698950206E-3</v>
      </c>
      <c r="K34" s="115">
        <v>1.3969359925795138E-3</v>
      </c>
      <c r="L34" s="115">
        <v>8.1838878829979987E-4</v>
      </c>
      <c r="M34" s="115">
        <v>9.833070377631252E-3</v>
      </c>
      <c r="N34" s="115" t="s">
        <v>443</v>
      </c>
      <c r="O34" s="115">
        <v>9.2049232542711188E-6</v>
      </c>
      <c r="P34" s="115" t="s">
        <v>443</v>
      </c>
      <c r="Q34" s="115" t="s">
        <v>443</v>
      </c>
      <c r="R34" s="115">
        <v>4.594560405458073E-5</v>
      </c>
      <c r="S34" s="115">
        <v>1.56207152563897E-3</v>
      </c>
      <c r="T34" s="115">
        <v>6.4315944454735539E-5</v>
      </c>
      <c r="U34" s="115">
        <v>9.2049232542711188E-6</v>
      </c>
      <c r="V34" s="115">
        <v>9.1891208109161468E-4</v>
      </c>
      <c r="W34" s="115" t="s">
        <v>443</v>
      </c>
      <c r="X34" s="115">
        <v>2.7575263654425924E-5</v>
      </c>
      <c r="Y34" s="115">
        <v>4.594560405458073E-5</v>
      </c>
      <c r="Z34" s="115" t="s">
        <v>443</v>
      </c>
      <c r="AA34" s="115" t="s">
        <v>443</v>
      </c>
      <c r="AB34" s="115">
        <v>7.3520867709006658E-5</v>
      </c>
      <c r="AC34" s="115" t="s">
        <v>348</v>
      </c>
      <c r="AD34" s="115" t="s">
        <v>348</v>
      </c>
      <c r="AE34" s="97"/>
      <c r="AF34" s="122">
        <v>39.506108387429691</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2.4966644742430467E-2</v>
      </c>
      <c r="F36" s="115">
        <v>6.0514720636084931E-4</v>
      </c>
      <c r="G36" s="115">
        <v>6.293530946152833E-4</v>
      </c>
      <c r="H36" s="115">
        <v>2.5277863305701761E-4</v>
      </c>
      <c r="I36" s="115">
        <v>3.4533733909659139E-4</v>
      </c>
      <c r="J36" s="115">
        <v>3.7000429188920503E-4</v>
      </c>
      <c r="K36" s="115">
        <v>3.7000429188920503E-4</v>
      </c>
      <c r="L36" s="115">
        <v>1.6702062895559441E-5</v>
      </c>
      <c r="M36" s="115">
        <v>1.3278658699575206E-3</v>
      </c>
      <c r="N36" s="115">
        <v>4.4953792472520245E-5</v>
      </c>
      <c r="O36" s="115">
        <v>3.4579840363477107E-6</v>
      </c>
      <c r="P36" s="115">
        <v>1.037395210904313E-5</v>
      </c>
      <c r="Q36" s="115">
        <v>1.3831936145390843E-5</v>
      </c>
      <c r="R36" s="115">
        <v>1.7289920181738552E-5</v>
      </c>
      <c r="S36" s="115">
        <v>3.0430259519859853E-4</v>
      </c>
      <c r="T36" s="115">
        <v>3.4579840363477103E-4</v>
      </c>
      <c r="U36" s="115">
        <v>3.4579840363477105E-5</v>
      </c>
      <c r="V36" s="115">
        <v>4.1495808436172523E-4</v>
      </c>
      <c r="W36" s="115">
        <v>4.4953792472520245E-5</v>
      </c>
      <c r="X36" s="115">
        <v>6.9159680726954212E-7</v>
      </c>
      <c r="Y36" s="115">
        <v>3.4579840363477107E-6</v>
      </c>
      <c r="Z36" s="115">
        <v>3.4579840363477107E-6</v>
      </c>
      <c r="AA36" s="115">
        <v>3.4579840363477106E-7</v>
      </c>
      <c r="AB36" s="115">
        <v>7.9533632835997339E-6</v>
      </c>
      <c r="AC36" s="115">
        <v>2.7663872290781686E-5</v>
      </c>
      <c r="AD36" s="115">
        <v>1.3140339338121301E-5</v>
      </c>
      <c r="AE36" s="97"/>
      <c r="AF36" s="122">
        <v>14.869331356295154</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11.533637023833103</v>
      </c>
      <c r="AI37" s="122" t="s">
        <v>348</v>
      </c>
      <c r="AJ37" s="122" t="s">
        <v>348</v>
      </c>
      <c r="AK37" s="122" t="s">
        <v>355</v>
      </c>
      <c r="AL37" s="75" t="s">
        <v>9</v>
      </c>
    </row>
    <row r="38" spans="1:38" ht="26.25" customHeight="1" thickBot="1" x14ac:dyDescent="0.3">
      <c r="A38" s="72" t="s">
        <v>111</v>
      </c>
      <c r="B38" s="72" t="s">
        <v>158</v>
      </c>
      <c r="C38" s="73" t="s">
        <v>258</v>
      </c>
      <c r="D38" s="80"/>
      <c r="E38" s="115">
        <v>3.1520013452514921E-3</v>
      </c>
      <c r="F38" s="115">
        <v>2.4660608826766831E-4</v>
      </c>
      <c r="G38" s="115">
        <v>2.1440782256100251E-6</v>
      </c>
      <c r="H38" s="115">
        <v>1.8918017270224483E-6</v>
      </c>
      <c r="I38" s="115">
        <v>1.2859340464457664E-4</v>
      </c>
      <c r="J38" s="115">
        <v>2.1504363749178871E-4</v>
      </c>
      <c r="K38" s="115">
        <v>9.0681653968156795E-4</v>
      </c>
      <c r="L38" s="115">
        <v>8.8636594497254047E-5</v>
      </c>
      <c r="M38" s="115">
        <v>1.9719837934726232E-3</v>
      </c>
      <c r="N38" s="115">
        <v>2.5871675045653061E-10</v>
      </c>
      <c r="O38" s="115">
        <v>3.1689419098097357E-6</v>
      </c>
      <c r="P38" s="115" t="s">
        <v>443</v>
      </c>
      <c r="Q38" s="115" t="s">
        <v>443</v>
      </c>
      <c r="R38" s="115">
        <v>1.2773461542494542E-5</v>
      </c>
      <c r="S38" s="115">
        <v>4.817713252440444E-4</v>
      </c>
      <c r="T38" s="115">
        <v>1.7473368713952338E-5</v>
      </c>
      <c r="U38" s="115">
        <v>2.3822986103378339E-6</v>
      </c>
      <c r="V38" s="115">
        <v>2.6507845362283295E-4</v>
      </c>
      <c r="W38" s="115" t="s">
        <v>443</v>
      </c>
      <c r="X38" s="115">
        <v>7.146033988249939E-6</v>
      </c>
      <c r="Y38" s="115">
        <v>1.1906248755681646E-5</v>
      </c>
      <c r="Z38" s="115" t="s">
        <v>348</v>
      </c>
      <c r="AA38" s="115" t="s">
        <v>348</v>
      </c>
      <c r="AB38" s="115">
        <v>1.905228274393159E-5</v>
      </c>
      <c r="AC38" s="115" t="s">
        <v>443</v>
      </c>
      <c r="AD38" s="115" t="s">
        <v>348</v>
      </c>
      <c r="AE38" s="97"/>
      <c r="AF38" s="122">
        <v>10.183138931417794</v>
      </c>
      <c r="AG38" s="122" t="s">
        <v>348</v>
      </c>
      <c r="AH38" s="122" t="s">
        <v>348</v>
      </c>
      <c r="AI38" s="122">
        <v>1.389632126578707E-5</v>
      </c>
      <c r="AJ38" s="122" t="s">
        <v>348</v>
      </c>
      <c r="AK38" s="122" t="s">
        <v>355</v>
      </c>
      <c r="AL38" s="75" t="s">
        <v>9</v>
      </c>
    </row>
    <row r="39" spans="1:38" ht="26.25" customHeight="1" thickBot="1" x14ac:dyDescent="0.3">
      <c r="A39" s="72" t="s">
        <v>105</v>
      </c>
      <c r="B39" s="72" t="s">
        <v>159</v>
      </c>
      <c r="C39" s="73" t="s">
        <v>364</v>
      </c>
      <c r="D39" s="74"/>
      <c r="E39" s="115">
        <v>0.48024285775352155</v>
      </c>
      <c r="F39" s="115">
        <v>0.30112026272497422</v>
      </c>
      <c r="G39" s="115">
        <v>0.17543835677689354</v>
      </c>
      <c r="H39" s="115">
        <v>1.7841066880028015E-4</v>
      </c>
      <c r="I39" s="115">
        <v>4.1115735192425902E-2</v>
      </c>
      <c r="J39" s="115">
        <v>4.6468055256434319E-2</v>
      </c>
      <c r="K39" s="115">
        <v>4.6468055256434319E-2</v>
      </c>
      <c r="L39" s="115">
        <v>1.8343868007403261E-2</v>
      </c>
      <c r="M39" s="115">
        <v>0.50060478024437483</v>
      </c>
      <c r="N39" s="115">
        <v>1.4399802174396938E-2</v>
      </c>
      <c r="O39" s="115">
        <v>2.7800271259469962E-4</v>
      </c>
      <c r="P39" s="115">
        <v>1.3324894903868811E-3</v>
      </c>
      <c r="Q39" s="115">
        <v>2.0461321655880016E-3</v>
      </c>
      <c r="R39" s="115">
        <v>1.7991097126834273E-2</v>
      </c>
      <c r="S39" s="115">
        <v>5.3823261133696563E-3</v>
      </c>
      <c r="T39" s="115">
        <v>0.22316336624715644</v>
      </c>
      <c r="U39" s="115">
        <v>8.4777638532050864E-4</v>
      </c>
      <c r="V39" s="115">
        <v>4.0538695781632605E-2</v>
      </c>
      <c r="W39" s="115">
        <v>1.0704640128016809E-2</v>
      </c>
      <c r="X39" s="115">
        <v>3.389802707205322E-6</v>
      </c>
      <c r="Y39" s="115">
        <v>2.6761600320042019E-5</v>
      </c>
      <c r="Z39" s="115">
        <v>3.0329813696047621E-6</v>
      </c>
      <c r="AA39" s="115">
        <v>2.6761600320042019E-6</v>
      </c>
      <c r="AB39" s="115">
        <v>3.5860544428856298E-5</v>
      </c>
      <c r="AC39" s="115">
        <v>3.9250347136061628E-4</v>
      </c>
      <c r="AD39" s="115">
        <v>2.3193386944036419E-7</v>
      </c>
      <c r="AE39" s="97"/>
      <c r="AF39" s="122">
        <v>1785.2749173381437</v>
      </c>
      <c r="AG39" s="122" t="s">
        <v>348</v>
      </c>
      <c r="AH39" s="122">
        <v>11539.619986530666</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0.92955840588494287</v>
      </c>
      <c r="F41" s="115">
        <v>0.17628443410585862</v>
      </c>
      <c r="G41" s="115">
        <v>0.44902238379049658</v>
      </c>
      <c r="H41" s="115">
        <v>7.2822840611005959E-3</v>
      </c>
      <c r="I41" s="115">
        <v>0.14208536155266963</v>
      </c>
      <c r="J41" s="115">
        <v>0.14440474319636501</v>
      </c>
      <c r="K41" s="115">
        <v>0.15360387453733435</v>
      </c>
      <c r="L41" s="115">
        <v>1.1928274923181872E-2</v>
      </c>
      <c r="M41" s="115">
        <v>1.825105688441484</v>
      </c>
      <c r="N41" s="115">
        <v>1.9694846740684127E-2</v>
      </c>
      <c r="O41" s="115">
        <v>7.2998165477308231E-4</v>
      </c>
      <c r="P41" s="115">
        <v>2.9605966229042917E-3</v>
      </c>
      <c r="Q41" s="115">
        <v>3.4868608242433078E-3</v>
      </c>
      <c r="R41" s="115">
        <v>8.1228904939182282E-3</v>
      </c>
      <c r="S41" s="115">
        <v>6.0777244269597719E-3</v>
      </c>
      <c r="T41" s="115">
        <v>2.2045871207775477E-3</v>
      </c>
      <c r="U41" s="115">
        <v>1.213062158111443E-3</v>
      </c>
      <c r="V41" s="115">
        <v>7.0957477788972823E-2</v>
      </c>
      <c r="W41" s="115">
        <v>0.12889364714243112</v>
      </c>
      <c r="X41" s="115">
        <v>2.968942634178131E-2</v>
      </c>
      <c r="Y41" s="115">
        <v>4.1768360140300609E-2</v>
      </c>
      <c r="Z41" s="115">
        <v>1.7200864603499295E-2</v>
      </c>
      <c r="AA41" s="115">
        <v>1.5778514111733224E-2</v>
      </c>
      <c r="AB41" s="115">
        <v>0.10443716519731443</v>
      </c>
      <c r="AC41" s="115">
        <v>3.0164252783023256E-4</v>
      </c>
      <c r="AD41" s="115">
        <v>1.4300063748205433E-2</v>
      </c>
      <c r="AE41" s="97"/>
      <c r="AF41" s="122">
        <v>4694.849161616462</v>
      </c>
      <c r="AG41" s="122">
        <v>80.468703992184572</v>
      </c>
      <c r="AH41" s="122">
        <v>18805.166780140451</v>
      </c>
      <c r="AI41" s="122">
        <v>224.24236592457049</v>
      </c>
      <c r="AJ41" s="122" t="s">
        <v>348</v>
      </c>
      <c r="AK41" s="122" t="s">
        <v>355</v>
      </c>
      <c r="AL41" s="75" t="s">
        <v>9</v>
      </c>
    </row>
    <row r="42" spans="1:38" ht="26.25" customHeight="1" thickBot="1" x14ac:dyDescent="0.3">
      <c r="A42" s="72" t="s">
        <v>111</v>
      </c>
      <c r="B42" s="72" t="s">
        <v>162</v>
      </c>
      <c r="C42" s="73" t="s">
        <v>54</v>
      </c>
      <c r="D42" s="74"/>
      <c r="E42" s="115">
        <v>3.2107982823440175E-3</v>
      </c>
      <c r="F42" s="115">
        <v>5.0790834732763843E-2</v>
      </c>
      <c r="G42" s="115">
        <v>4.4547474491702235E-6</v>
      </c>
      <c r="H42" s="115">
        <v>6.6280084783274997E-6</v>
      </c>
      <c r="I42" s="115">
        <v>2.5117251677280426E-4</v>
      </c>
      <c r="J42" s="115">
        <v>2.7201335725452429E-4</v>
      </c>
      <c r="K42" s="115">
        <v>2.9533649324340418E-4</v>
      </c>
      <c r="L42" s="115">
        <v>3.6948888378746007E-5</v>
      </c>
      <c r="M42" s="115">
        <v>0.20339872789036118</v>
      </c>
      <c r="N42" s="115">
        <v>1.1123422534824392E-5</v>
      </c>
      <c r="O42" s="115">
        <v>4.9930039069694155E-6</v>
      </c>
      <c r="P42" s="115" t="s">
        <v>443</v>
      </c>
      <c r="Q42" s="115" t="s">
        <v>443</v>
      </c>
      <c r="R42" s="115">
        <v>6.3588588373672715E-5</v>
      </c>
      <c r="S42" s="115">
        <v>1.6658788766102184E-3</v>
      </c>
      <c r="T42" s="115">
        <v>3.7874440531730713E-5</v>
      </c>
      <c r="U42" s="115">
        <v>4.4970194318294157E-6</v>
      </c>
      <c r="V42" s="115">
        <v>7.6436778374793391E-4</v>
      </c>
      <c r="W42" s="115" t="s">
        <v>443</v>
      </c>
      <c r="X42" s="115">
        <v>1.2215613879514769E-5</v>
      </c>
      <c r="Y42" s="115">
        <v>1.3357661558726596E-5</v>
      </c>
      <c r="Z42" s="115" t="s">
        <v>348</v>
      </c>
      <c r="AA42" s="115" t="s">
        <v>348</v>
      </c>
      <c r="AB42" s="115">
        <v>2.5573275438241379E-5</v>
      </c>
      <c r="AC42" s="115" t="s">
        <v>443</v>
      </c>
      <c r="AD42" s="115" t="s">
        <v>348</v>
      </c>
      <c r="AE42" s="97"/>
      <c r="AF42" s="122">
        <v>19.685252860890103</v>
      </c>
      <c r="AG42" s="122" t="s">
        <v>348</v>
      </c>
      <c r="AH42" s="122" t="s">
        <v>348</v>
      </c>
      <c r="AI42" s="122">
        <v>0.59746673860990296</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9.1246826355069867E-4</v>
      </c>
      <c r="F44" s="115">
        <v>4.1922517369900906E-3</v>
      </c>
      <c r="G44" s="115">
        <v>5.9601060049012313E-7</v>
      </c>
      <c r="H44" s="115">
        <v>4.2132389718027875E-7</v>
      </c>
      <c r="I44" s="115">
        <v>1.4016842763734256E-4</v>
      </c>
      <c r="J44" s="115">
        <v>1.4917974964524642E-4</v>
      </c>
      <c r="K44" s="115">
        <v>2.402094481919714E-4</v>
      </c>
      <c r="L44" s="115">
        <v>3.0466178639383443E-5</v>
      </c>
      <c r="M44" s="115">
        <v>1.1503605578254797E-2</v>
      </c>
      <c r="N44" s="115">
        <v>4.6745577155849423E-7</v>
      </c>
      <c r="O44" s="115">
        <v>1.9447992935867087E-6</v>
      </c>
      <c r="P44" s="115" t="s">
        <v>443</v>
      </c>
      <c r="Q44" s="115" t="s">
        <v>443</v>
      </c>
      <c r="R44" s="115">
        <v>5.6565185950507455E-6</v>
      </c>
      <c r="S44" s="115">
        <v>2.4990280237149713E-4</v>
      </c>
      <c r="T44" s="115">
        <v>6.9429389643231748E-6</v>
      </c>
      <c r="U44" s="115">
        <v>6.4320953153621378E-7</v>
      </c>
      <c r="V44" s="115">
        <v>1.4437010258702687E-4</v>
      </c>
      <c r="W44" s="115" t="s">
        <v>443</v>
      </c>
      <c r="X44" s="115">
        <v>2.152518938587079E-6</v>
      </c>
      <c r="Y44" s="115">
        <v>3.0609684187117944E-6</v>
      </c>
      <c r="Z44" s="115" t="s">
        <v>348</v>
      </c>
      <c r="AA44" s="115" t="s">
        <v>348</v>
      </c>
      <c r="AB44" s="115">
        <v>5.2134873572988746E-6</v>
      </c>
      <c r="AC44" s="115" t="s">
        <v>443</v>
      </c>
      <c r="AD44" s="115" t="s">
        <v>348</v>
      </c>
      <c r="AE44" s="97"/>
      <c r="AF44" s="122">
        <v>2.7666179981058932</v>
      </c>
      <c r="AG44" s="122" t="s">
        <v>348</v>
      </c>
      <c r="AH44" s="122" t="s">
        <v>348</v>
      </c>
      <c r="AI44" s="122">
        <v>2.5108214167271874E-2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4.0445508728050283E-5</v>
      </c>
      <c r="F47" s="115">
        <v>5.6668757511748815E-6</v>
      </c>
      <c r="G47" s="115">
        <v>1.0065463607661392E-8</v>
      </c>
      <c r="H47" s="115">
        <v>1.0456845818424108E-8</v>
      </c>
      <c r="I47" s="115">
        <v>8.7650410870525326E-6</v>
      </c>
      <c r="J47" s="115">
        <v>5.1818222481083826E-5</v>
      </c>
      <c r="K47" s="115">
        <v>3.5024461641695442E-4</v>
      </c>
      <c r="L47" s="115">
        <v>2.0713693771101524E-6</v>
      </c>
      <c r="M47" s="115">
        <v>2.1585779474092711E-5</v>
      </c>
      <c r="N47" s="115" t="s">
        <v>348</v>
      </c>
      <c r="O47" s="115">
        <v>1.8696821968582833E-6</v>
      </c>
      <c r="P47" s="115" t="s">
        <v>443</v>
      </c>
      <c r="Q47" s="115" t="s">
        <v>443</v>
      </c>
      <c r="R47" s="115">
        <v>2.8262821101336699E-6</v>
      </c>
      <c r="S47" s="115">
        <v>1.6603195155894183E-4</v>
      </c>
      <c r="T47" s="115">
        <v>2.8023887438671686E-6</v>
      </c>
      <c r="U47" s="115">
        <v>1.1183848452957113E-8</v>
      </c>
      <c r="V47" s="115">
        <v>9.0703614013601575E-5</v>
      </c>
      <c r="W47" s="115" t="s">
        <v>443</v>
      </c>
      <c r="X47" s="115">
        <v>2.6904288055462271E-8</v>
      </c>
      <c r="Y47" s="115">
        <v>4.7037136258548439E-8</v>
      </c>
      <c r="Z47" s="115" t="s">
        <v>348</v>
      </c>
      <c r="AA47" s="115" t="s">
        <v>348</v>
      </c>
      <c r="AB47" s="115">
        <v>7.394142431401072E-8</v>
      </c>
      <c r="AC47" s="115" t="s">
        <v>443</v>
      </c>
      <c r="AD47" s="115" t="s">
        <v>348</v>
      </c>
      <c r="AE47" s="97"/>
      <c r="AF47" s="122">
        <v>4.7749440969900386E-2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3.8625485777625153E-2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0.29459711239206354</v>
      </c>
      <c r="AL53" s="75" t="s">
        <v>322</v>
      </c>
    </row>
    <row r="54" spans="1:38" ht="37.5" customHeight="1" thickBot="1" x14ac:dyDescent="0.3">
      <c r="A54" s="72" t="s">
        <v>106</v>
      </c>
      <c r="B54" s="76" t="s">
        <v>172</v>
      </c>
      <c r="C54" s="79" t="s">
        <v>267</v>
      </c>
      <c r="D54" s="81"/>
      <c r="E54" s="115" t="s">
        <v>348</v>
      </c>
      <c r="F54" s="115">
        <v>0.22561780377007412</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31401.165433560505</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1.0574467999999999E-3</v>
      </c>
      <c r="J61" s="115">
        <v>1.0574468E-2</v>
      </c>
      <c r="K61" s="115">
        <v>3.514958666666667E-2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31137.666666666672</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t="s">
        <v>442</v>
      </c>
      <c r="F81" s="115" t="s">
        <v>442</v>
      </c>
      <c r="G81" s="115" t="s">
        <v>442</v>
      </c>
      <c r="H81" s="115" t="s">
        <v>442</v>
      </c>
      <c r="I81" s="115" t="s">
        <v>442</v>
      </c>
      <c r="J81" s="115" t="s">
        <v>442</v>
      </c>
      <c r="K81" s="115" t="s">
        <v>442</v>
      </c>
      <c r="L81" s="115" t="s">
        <v>442</v>
      </c>
      <c r="M81" s="115" t="s">
        <v>442</v>
      </c>
      <c r="N81" s="115" t="s">
        <v>442</v>
      </c>
      <c r="O81" s="115" t="s">
        <v>442</v>
      </c>
      <c r="P81" s="115" t="s">
        <v>442</v>
      </c>
      <c r="Q81" s="115" t="s">
        <v>442</v>
      </c>
      <c r="R81" s="115" t="s">
        <v>442</v>
      </c>
      <c r="S81" s="115" t="s">
        <v>442</v>
      </c>
      <c r="T81" s="115" t="s">
        <v>442</v>
      </c>
      <c r="U81" s="115" t="s">
        <v>442</v>
      </c>
      <c r="V81" s="115" t="s">
        <v>442</v>
      </c>
      <c r="W81" s="115" t="s">
        <v>442</v>
      </c>
      <c r="X81" s="115" t="s">
        <v>442</v>
      </c>
      <c r="Y81" s="115" t="s">
        <v>442</v>
      </c>
      <c r="Z81" s="115" t="s">
        <v>442</v>
      </c>
      <c r="AA81" s="115" t="s">
        <v>442</v>
      </c>
      <c r="AB81" s="115" t="s">
        <v>442</v>
      </c>
      <c r="AC81" s="115" t="s">
        <v>442</v>
      </c>
      <c r="AD81" s="115" t="s">
        <v>442</v>
      </c>
      <c r="AE81" s="97"/>
      <c r="AF81" s="122" t="s">
        <v>442</v>
      </c>
      <c r="AG81" s="122" t="s">
        <v>442</v>
      </c>
      <c r="AH81" s="122" t="s">
        <v>442</v>
      </c>
      <c r="AI81" s="122" t="s">
        <v>442</v>
      </c>
      <c r="AJ81" s="122" t="s">
        <v>442</v>
      </c>
      <c r="AK81" s="122" t="s">
        <v>355</v>
      </c>
      <c r="AL81" s="75" t="s">
        <v>345</v>
      </c>
    </row>
    <row r="82" spans="1:38" ht="26.25" customHeight="1" thickBot="1" x14ac:dyDescent="0.3">
      <c r="A82" s="72" t="s">
        <v>107</v>
      </c>
      <c r="B82" s="76" t="s">
        <v>201</v>
      </c>
      <c r="C82" s="84" t="s">
        <v>86</v>
      </c>
      <c r="D82" s="74"/>
      <c r="E82" s="115" t="s">
        <v>348</v>
      </c>
      <c r="F82" s="115">
        <v>2.2750762817421508</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1187890</v>
      </c>
      <c r="AL82" s="75" t="s">
        <v>347</v>
      </c>
    </row>
    <row r="83" spans="1:38" ht="26.25" customHeight="1" thickBot="1" x14ac:dyDescent="0.3">
      <c r="A83" s="72" t="s">
        <v>104</v>
      </c>
      <c r="B83" s="85" t="s">
        <v>202</v>
      </c>
      <c r="C83" s="86" t="s">
        <v>66</v>
      </c>
      <c r="D83" s="74"/>
      <c r="E83" s="115" t="s">
        <v>443</v>
      </c>
      <c r="F83" s="115">
        <v>6.1214400238220458E-4</v>
      </c>
      <c r="G83" s="115" t="s">
        <v>443</v>
      </c>
      <c r="H83" s="115" t="s">
        <v>348</v>
      </c>
      <c r="I83" s="115">
        <v>1.5303600059555115E-4</v>
      </c>
      <c r="J83" s="115">
        <v>1.1477700044666337E-3</v>
      </c>
      <c r="K83" s="115">
        <v>5.3562600208442897E-3</v>
      </c>
      <c r="L83" s="115">
        <v>8.7230520339464157E-6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0.63054954473635616</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5.4008284E-3</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6.304528826459042E-3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1187890</v>
      </c>
      <c r="AL87" s="75" t="s">
        <v>347</v>
      </c>
    </row>
    <row r="88" spans="1:38" ht="26.25" customHeight="1" thickBot="1" x14ac:dyDescent="0.3">
      <c r="A88" s="72" t="s">
        <v>107</v>
      </c>
      <c r="B88" s="79" t="s">
        <v>207</v>
      </c>
      <c r="C88" s="84" t="s">
        <v>84</v>
      </c>
      <c r="D88" s="74"/>
      <c r="E88" s="115" t="s">
        <v>442</v>
      </c>
      <c r="F88" s="115">
        <v>8.5801499999999995E-4</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0.21736509999999998</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4.3088322805315349E-3</v>
      </c>
      <c r="F91" s="115">
        <v>1.1515581445418104E-2</v>
      </c>
      <c r="G91" s="115">
        <v>1.4936939992727847E-3</v>
      </c>
      <c r="H91" s="115">
        <v>9.873897313736597E-3</v>
      </c>
      <c r="I91" s="115">
        <v>6.946937756016841E-2</v>
      </c>
      <c r="J91" s="115">
        <v>7.4300229829908943E-2</v>
      </c>
      <c r="K91" s="115">
        <v>7.5298015282037514E-2</v>
      </c>
      <c r="L91" s="115">
        <v>2.8907916231783043E-4</v>
      </c>
      <c r="M91" s="115">
        <v>0.13181670095724971</v>
      </c>
      <c r="N91" s="115">
        <v>7.9216060271804986E-2</v>
      </c>
      <c r="O91" s="115">
        <v>1.5404953925509734E-2</v>
      </c>
      <c r="P91" s="115">
        <v>3.3883435939793485E-4</v>
      </c>
      <c r="Q91" s="115">
        <v>1.4913787621728217E-4</v>
      </c>
      <c r="R91" s="115">
        <v>1.1899875474217505E-2</v>
      </c>
      <c r="S91" s="115">
        <v>0.46838677985176125</v>
      </c>
      <c r="T91" s="115">
        <v>2.6284525173396311E-2</v>
      </c>
      <c r="U91" s="115">
        <v>2.4450015298131014E-3</v>
      </c>
      <c r="V91" s="115">
        <v>0.27033700545054784</v>
      </c>
      <c r="W91" s="115">
        <v>2.3792523647558065E-4</v>
      </c>
      <c r="X91" s="115">
        <v>2.6409701248789454E-4</v>
      </c>
      <c r="Y91" s="115">
        <v>1.070663564140113E-4</v>
      </c>
      <c r="Z91" s="115">
        <v>1.070663564140113E-4</v>
      </c>
      <c r="AA91" s="115">
        <v>1.070663564140113E-4</v>
      </c>
      <c r="AB91" s="115">
        <v>5.852960817299284E-4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0.16239004421385472</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3.598042169192862E-5</v>
      </c>
      <c r="F99" s="115">
        <v>1.590741785954003E-3</v>
      </c>
      <c r="G99" s="115" t="s">
        <v>348</v>
      </c>
      <c r="H99" s="115">
        <v>1.2613557635719739E-3</v>
      </c>
      <c r="I99" s="115">
        <v>2.900285661472732E-5</v>
      </c>
      <c r="J99" s="115">
        <v>4.4565365042141986E-5</v>
      </c>
      <c r="K99" s="115">
        <v>9.7619371044691962E-5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7.0738674670066642E-2</v>
      </c>
      <c r="AL99" s="75" t="s">
        <v>351</v>
      </c>
    </row>
    <row r="100" spans="1:38" ht="26.25" customHeight="1" thickBot="1" x14ac:dyDescent="0.3">
      <c r="A100" s="72" t="s">
        <v>108</v>
      </c>
      <c r="B100" s="72" t="s">
        <v>211</v>
      </c>
      <c r="C100" s="73" t="s">
        <v>376</v>
      </c>
      <c r="D100" s="88"/>
      <c r="E100" s="115">
        <v>7.7073992252488872E-5</v>
      </c>
      <c r="F100" s="115">
        <v>1.8832997727254886E-3</v>
      </c>
      <c r="G100" s="115" t="s">
        <v>348</v>
      </c>
      <c r="H100" s="115">
        <v>1.5365736111846177E-3</v>
      </c>
      <c r="I100" s="115">
        <v>3.7667794830317019E-5</v>
      </c>
      <c r="J100" s="115">
        <v>5.6512595224171984E-5</v>
      </c>
      <c r="K100" s="115">
        <v>1.2347998669555701E-4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0.20975010366604752</v>
      </c>
      <c r="AL100" s="75" t="s">
        <v>351</v>
      </c>
    </row>
    <row r="101" spans="1:38" ht="26.25" customHeight="1" thickBot="1" x14ac:dyDescent="0.3">
      <c r="A101" s="72" t="s">
        <v>108</v>
      </c>
      <c r="B101" s="72" t="s">
        <v>213</v>
      </c>
      <c r="C101" s="73" t="s">
        <v>253</v>
      </c>
      <c r="D101" s="88"/>
      <c r="E101" s="115">
        <v>3.3673107028386789E-7</v>
      </c>
      <c r="F101" s="115">
        <v>4.2727395146166668E-6</v>
      </c>
      <c r="G101" s="115" t="s">
        <v>348</v>
      </c>
      <c r="H101" s="115">
        <v>1.2468304329657657E-5</v>
      </c>
      <c r="I101" s="115">
        <v>3.738179588082706E-7</v>
      </c>
      <c r="J101" s="115">
        <v>1.121453876424812E-6</v>
      </c>
      <c r="K101" s="115">
        <v>2.6167257116578939E-6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1.8690897940413533E-2</v>
      </c>
      <c r="AL101" s="75" t="s">
        <v>351</v>
      </c>
    </row>
    <row r="102" spans="1:38" ht="26.25" customHeight="1" thickBot="1" x14ac:dyDescent="0.3">
      <c r="A102" s="72" t="s">
        <v>108</v>
      </c>
      <c r="B102" s="72" t="s">
        <v>214</v>
      </c>
      <c r="C102" s="73" t="s">
        <v>377</v>
      </c>
      <c r="D102" s="88"/>
      <c r="E102" s="115">
        <v>7.384434775326563E-8</v>
      </c>
      <c r="F102" s="115">
        <v>2.4279772803702597E-6</v>
      </c>
      <c r="G102" s="115" t="s">
        <v>348</v>
      </c>
      <c r="H102" s="115">
        <v>7.0544450217149808E-6</v>
      </c>
      <c r="I102" s="115">
        <v>2.0481759582011621E-8</v>
      </c>
      <c r="J102" s="115">
        <v>4.6551575499707822E-7</v>
      </c>
      <c r="K102" s="115">
        <v>3.3632091189729593E-6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3.283184822442011E-3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1.2100820698350086E-6</v>
      </c>
      <c r="F104" s="115">
        <v>1.4824854722406403E-5</v>
      </c>
      <c r="G104" s="115" t="s">
        <v>348</v>
      </c>
      <c r="H104" s="115">
        <v>2.5135171822927399E-5</v>
      </c>
      <c r="I104" s="115">
        <v>5.0866935274338787E-7</v>
      </c>
      <c r="J104" s="115">
        <v>1.5260080582301633E-6</v>
      </c>
      <c r="K104" s="115">
        <v>3.560685469203715E-6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2.5433467637169391E-2</v>
      </c>
      <c r="AL104" s="75" t="s">
        <v>351</v>
      </c>
    </row>
    <row r="105" spans="1:38" ht="26.25" customHeight="1" thickBot="1" x14ac:dyDescent="0.3">
      <c r="A105" s="72" t="s">
        <v>108</v>
      </c>
      <c r="B105" s="72" t="s">
        <v>307</v>
      </c>
      <c r="C105" s="73" t="s">
        <v>256</v>
      </c>
      <c r="D105" s="88"/>
      <c r="E105" s="115">
        <v>1.5159821245128107E-5</v>
      </c>
      <c r="F105" s="115">
        <v>1.853888234528661E-4</v>
      </c>
      <c r="G105" s="115" t="s">
        <v>348</v>
      </c>
      <c r="H105" s="115">
        <v>3.8553127810147977E-4</v>
      </c>
      <c r="I105" s="115">
        <v>4.3090794078061927E-6</v>
      </c>
      <c r="J105" s="115">
        <v>6.7714104979811601E-6</v>
      </c>
      <c r="K105" s="115">
        <v>1.4773986541049803E-5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3.0779138627187091E-2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1.3898770522953252E-6</v>
      </c>
      <c r="F107" s="115">
        <v>3.423526382116662E-5</v>
      </c>
      <c r="G107" s="115" t="s">
        <v>348</v>
      </c>
      <c r="H107" s="115">
        <v>5.542889660341218E-5</v>
      </c>
      <c r="I107" s="115">
        <v>6.2245934220302953E-7</v>
      </c>
      <c r="J107" s="115">
        <v>8.2994578960403946E-6</v>
      </c>
      <c r="K107" s="115">
        <v>3.9422425006191864E-5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0.20748644740100983</v>
      </c>
      <c r="AL107" s="75" t="s">
        <v>351</v>
      </c>
    </row>
    <row r="108" spans="1:38" ht="26.25" customHeight="1" thickBot="1" x14ac:dyDescent="0.3">
      <c r="A108" s="72" t="s">
        <v>108</v>
      </c>
      <c r="B108" s="72" t="s">
        <v>309</v>
      </c>
      <c r="C108" s="73" t="s">
        <v>379</v>
      </c>
      <c r="D108" s="88"/>
      <c r="E108" s="115">
        <v>2.6439244954098816E-6</v>
      </c>
      <c r="F108" s="115">
        <v>5.7188110135287319E-5</v>
      </c>
      <c r="G108" s="115" t="s">
        <v>348</v>
      </c>
      <c r="H108" s="115">
        <v>5.4749897704625879E-5</v>
      </c>
      <c r="I108" s="115">
        <v>1.0590390765793949E-6</v>
      </c>
      <c r="J108" s="115">
        <v>1.0590390765793948E-5</v>
      </c>
      <c r="K108" s="115">
        <v>2.1180781531587897E-5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0.52951953828969744</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9.1151724684902052E-8</v>
      </c>
      <c r="F110" s="115">
        <v>8.8697540643992596E-6</v>
      </c>
      <c r="G110" s="115" t="s">
        <v>348</v>
      </c>
      <c r="H110" s="115">
        <v>2.8102420026224687E-6</v>
      </c>
      <c r="I110" s="115">
        <v>4.0859584857082362E-7</v>
      </c>
      <c r="J110" s="115">
        <v>2.9207587957684429E-6</v>
      </c>
      <c r="K110" s="115">
        <v>3.0545474105115122E-6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2.3350566820561809E-2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1.2293697264277562E-3</v>
      </c>
      <c r="F112" s="115" t="s">
        <v>443</v>
      </c>
      <c r="G112" s="115" t="s">
        <v>348</v>
      </c>
      <c r="H112" s="115">
        <v>2.6124106686589823E-3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30734.243160693906</v>
      </c>
      <c r="AL112" s="75" t="s">
        <v>433</v>
      </c>
    </row>
    <row r="113" spans="1:38" ht="26.25" customHeight="1" thickBot="1" x14ac:dyDescent="0.3">
      <c r="A113" s="72" t="s">
        <v>118</v>
      </c>
      <c r="B113" s="89" t="s">
        <v>230</v>
      </c>
      <c r="C113" s="90" t="s">
        <v>124</v>
      </c>
      <c r="D113" s="74"/>
      <c r="E113" s="115">
        <v>7.9856267922433308E-4</v>
      </c>
      <c r="F113" s="115" t="s">
        <v>443</v>
      </c>
      <c r="G113" s="115" t="s">
        <v>348</v>
      </c>
      <c r="H113" s="115">
        <v>1.9888068903949046E-3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8676.2623790101625</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2.0031158974004727E-3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11287.804601598171</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2.2953414951804619E-5</v>
      </c>
      <c r="J119" s="115">
        <v>4.0990995198182808E-4</v>
      </c>
      <c r="K119" s="115">
        <v>4.0990995198182808E-4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304.62194869360292</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2.619748758764985E-4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304.62194869360292</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3.68952E-3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15.372999999999999</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4.3584750000000005E-3</v>
      </c>
      <c r="F133" s="115">
        <v>6.8678999999999998E-5</v>
      </c>
      <c r="G133" s="115">
        <v>5.9697900000000009E-4</v>
      </c>
      <c r="H133" s="115" t="s">
        <v>348</v>
      </c>
      <c r="I133" s="115">
        <v>1.8332010000000001E-4</v>
      </c>
      <c r="J133" s="115">
        <v>1.8332010000000001E-4</v>
      </c>
      <c r="K133" s="115">
        <v>2.0371248000000002E-4</v>
      </c>
      <c r="L133" s="115" t="s">
        <v>443</v>
      </c>
      <c r="M133" s="115">
        <v>7.3962000000000008E-4</v>
      </c>
      <c r="N133" s="115">
        <v>1.5864849000000002E-4</v>
      </c>
      <c r="O133" s="115">
        <v>2.6573490000000002E-5</v>
      </c>
      <c r="P133" s="115">
        <v>7.8716700000000007E-3</v>
      </c>
      <c r="Q133" s="115">
        <v>7.1901629999999991E-5</v>
      </c>
      <c r="R133" s="115">
        <v>7.1637479999999998E-5</v>
      </c>
      <c r="S133" s="115">
        <v>6.5667690000000001E-5</v>
      </c>
      <c r="T133" s="115">
        <v>9.1554389999999985E-5</v>
      </c>
      <c r="U133" s="115">
        <v>1.0449774000000001E-4</v>
      </c>
      <c r="V133" s="115">
        <v>8.4591396000000018E-4</v>
      </c>
      <c r="W133" s="115">
        <v>1.4264100000000002E-4</v>
      </c>
      <c r="X133" s="115">
        <v>6.9735600000000015E-8</v>
      </c>
      <c r="Y133" s="115">
        <v>3.809043000000001E-8</v>
      </c>
      <c r="Z133" s="115">
        <v>3.4022520000000005E-8</v>
      </c>
      <c r="AA133" s="115">
        <v>3.6928170000000006E-8</v>
      </c>
      <c r="AB133" s="115">
        <v>1.7877672000000003E-7</v>
      </c>
      <c r="AC133" s="115">
        <v>7.924500000000001E-4</v>
      </c>
      <c r="AD133" s="115">
        <v>2.1660300000000002E-3</v>
      </c>
      <c r="AE133" s="97"/>
      <c r="AF133" s="122" t="s">
        <v>348</v>
      </c>
      <c r="AG133" s="122" t="s">
        <v>348</v>
      </c>
      <c r="AH133" s="122" t="s">
        <v>348</v>
      </c>
      <c r="AI133" s="122" t="s">
        <v>348</v>
      </c>
      <c r="AJ133" s="122" t="s">
        <v>348</v>
      </c>
      <c r="AK133" s="122">
        <v>5283</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2.0551638450000001E-3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137010923</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4.1355509999999998E-2</v>
      </c>
      <c r="J139" s="115">
        <v>4.1355509999999998E-2</v>
      </c>
      <c r="K139" s="115">
        <v>4.1355509999999998E-2</v>
      </c>
      <c r="L139" s="115" t="s">
        <v>443</v>
      </c>
      <c r="M139" s="115" t="s">
        <v>443</v>
      </c>
      <c r="N139" s="115">
        <v>1.2044000000000001E-4</v>
      </c>
      <c r="O139" s="115">
        <v>2.4095E-4</v>
      </c>
      <c r="P139" s="115">
        <v>2.4095E-4</v>
      </c>
      <c r="Q139" s="115">
        <v>3.8196000000000004E-4</v>
      </c>
      <c r="R139" s="115">
        <v>3.6310999999999998E-4</v>
      </c>
      <c r="S139" s="115">
        <v>8.4664000000000007E-4</v>
      </c>
      <c r="T139" s="115" t="s">
        <v>443</v>
      </c>
      <c r="U139" s="115" t="s">
        <v>443</v>
      </c>
      <c r="V139" s="115" t="s">
        <v>443</v>
      </c>
      <c r="W139" s="115">
        <v>0.40947000000000006</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1121</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5.7558166359702438</v>
      </c>
      <c r="F141" s="116">
        <f t="shared" ref="F141:AD141" si="0">SUM(F14:F140)</f>
        <v>4.7655166492026284</v>
      </c>
      <c r="G141" s="116">
        <f t="shared" si="0"/>
        <v>0.65742575540672132</v>
      </c>
      <c r="H141" s="116">
        <f t="shared" si="0"/>
        <v>5.8406489137094349E-2</v>
      </c>
      <c r="I141" s="116">
        <f t="shared" si="0"/>
        <v>0.46612387115943849</v>
      </c>
      <c r="J141" s="116">
        <f t="shared" si="0"/>
        <v>0.57098626174311096</v>
      </c>
      <c r="K141" s="116">
        <f t="shared" si="0"/>
        <v>0.73644750035206985</v>
      </c>
      <c r="L141" s="116">
        <f t="shared" si="0"/>
        <v>0.11356653404976952</v>
      </c>
      <c r="M141" s="116">
        <f t="shared" si="0"/>
        <v>5.5838468306717282</v>
      </c>
      <c r="N141" s="116">
        <f t="shared" si="0"/>
        <v>0.65746771067672904</v>
      </c>
      <c r="O141" s="116">
        <f t="shared" si="0"/>
        <v>2.1090839847274338E-2</v>
      </c>
      <c r="P141" s="116">
        <f t="shared" si="0"/>
        <v>4.3558003902714658E-2</v>
      </c>
      <c r="Q141" s="116">
        <f t="shared" si="0"/>
        <v>1.6350622636506582E-2</v>
      </c>
      <c r="R141" s="116">
        <f>SUM(R14:R140)</f>
        <v>0.41458021877537921</v>
      </c>
      <c r="S141" s="116">
        <f t="shared" si="0"/>
        <v>4.6688806938872105</v>
      </c>
      <c r="T141" s="116">
        <f t="shared" si="0"/>
        <v>0.31172023573107349</v>
      </c>
      <c r="U141" s="116">
        <f t="shared" si="0"/>
        <v>1.3717367207679673E-2</v>
      </c>
      <c r="V141" s="116">
        <f t="shared" si="0"/>
        <v>1.815793744057294</v>
      </c>
      <c r="W141" s="116">
        <f t="shared" si="0"/>
        <v>0.64386659503357413</v>
      </c>
      <c r="X141" s="116">
        <f t="shared" si="0"/>
        <v>3.5234856083488406E-2</v>
      </c>
      <c r="Y141" s="116">
        <f t="shared" si="0"/>
        <v>4.8639570629061206E-2</v>
      </c>
      <c r="Z141" s="116">
        <f t="shared" si="0"/>
        <v>2.2373673011318453E-2</v>
      </c>
      <c r="AA141" s="116">
        <f t="shared" si="0"/>
        <v>2.063292633860573E-2</v>
      </c>
      <c r="AB141" s="116">
        <f t="shared" si="0"/>
        <v>0.12688085090216142</v>
      </c>
      <c r="AC141" s="116">
        <f t="shared" si="0"/>
        <v>2.367281017148163E-2</v>
      </c>
      <c r="AD141" s="116">
        <f t="shared" si="0"/>
        <v>1.6495619694012996E-2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1.7386359428160825</v>
      </c>
      <c r="F143" s="115">
        <v>0.17493449483974557</v>
      </c>
      <c r="G143" s="115">
        <v>1.9480687074159577E-3</v>
      </c>
      <c r="H143" s="115">
        <v>1.9087279018371425E-2</v>
      </c>
      <c r="I143" s="115">
        <v>4.0232316006858455E-2</v>
      </c>
      <c r="J143" s="115">
        <v>4.0232316006858455E-2</v>
      </c>
      <c r="K143" s="115">
        <v>4.0232316006858455E-2</v>
      </c>
      <c r="L143" s="115">
        <v>3.3573287577283957E-2</v>
      </c>
      <c r="M143" s="115">
        <v>1.4823029473882166</v>
      </c>
      <c r="N143" s="115">
        <v>1.747430165615523E-4</v>
      </c>
      <c r="O143" s="115">
        <v>2.0010145482407229E-5</v>
      </c>
      <c r="P143" s="115">
        <v>1.3286242254314171E-3</v>
      </c>
      <c r="Q143" s="115">
        <v>3.3680681399184502E-5</v>
      </c>
      <c r="R143" s="115">
        <v>1.6456528823297211E-3</v>
      </c>
      <c r="S143" s="115">
        <v>1.1210080344841336E-3</v>
      </c>
      <c r="T143" s="115">
        <v>1.7513472541407901E-4</v>
      </c>
      <c r="U143" s="115">
        <v>2.734107183355447E-5</v>
      </c>
      <c r="V143" s="115">
        <v>4.73120464307091E-3</v>
      </c>
      <c r="W143" s="115">
        <v>5.0362900000000002E-2</v>
      </c>
      <c r="X143" s="115">
        <v>3.5581684041999999E-3</v>
      </c>
      <c r="Y143" s="115">
        <v>3.9904232053999998E-3</v>
      </c>
      <c r="Z143" s="115">
        <v>3.1131114677000003E-3</v>
      </c>
      <c r="AA143" s="115">
        <v>3.3804040475999999E-3</v>
      </c>
      <c r="AB143" s="115">
        <v>1.40421071249E-2</v>
      </c>
      <c r="AC143" s="115">
        <v>5.0362799999999998E-5</v>
      </c>
      <c r="AD143" s="115">
        <v>1.0077299999999999E-5</v>
      </c>
      <c r="AE143" s="97"/>
      <c r="AF143" s="115">
        <v>8539.8234960700993</v>
      </c>
      <c r="AG143" s="115" t="s">
        <v>348</v>
      </c>
      <c r="AH143" s="115">
        <v>9.5905921056000007</v>
      </c>
      <c r="AI143" s="115">
        <v>420.4201598862</v>
      </c>
      <c r="AJ143" s="115">
        <v>4.131505947</v>
      </c>
      <c r="AK143" s="115" t="s">
        <v>348</v>
      </c>
      <c r="AL143" s="14" t="s">
        <v>9</v>
      </c>
    </row>
    <row r="144" spans="1:38" ht="26.25" customHeight="1" thickBot="1" x14ac:dyDescent="0.3">
      <c r="A144" s="13"/>
      <c r="B144" s="14" t="s">
        <v>390</v>
      </c>
      <c r="C144" s="15" t="s">
        <v>391</v>
      </c>
      <c r="D144" s="16" t="s">
        <v>1</v>
      </c>
      <c r="E144" s="115">
        <v>0.56983814179846803</v>
      </c>
      <c r="F144" s="115">
        <v>2.9173473902801859E-2</v>
      </c>
      <c r="G144" s="115">
        <v>3.9707795847145332E-4</v>
      </c>
      <c r="H144" s="115">
        <v>8.7930268599122031E-4</v>
      </c>
      <c r="I144" s="115">
        <v>1.4626110609181724E-2</v>
      </c>
      <c r="J144" s="115">
        <v>1.4626110609181724E-2</v>
      </c>
      <c r="K144" s="115">
        <v>1.4626110609181724E-2</v>
      </c>
      <c r="L144" s="115">
        <v>1.2176208727304263E-2</v>
      </c>
      <c r="M144" s="115">
        <v>0.16308530759243423</v>
      </c>
      <c r="N144" s="115">
        <v>2.3009425672132714E-5</v>
      </c>
      <c r="O144" s="115">
        <v>2.3371269720548835E-6</v>
      </c>
      <c r="P144" s="115">
        <v>2.3642783252481386E-4</v>
      </c>
      <c r="Q144" s="115">
        <v>4.5837929320057355E-6</v>
      </c>
      <c r="R144" s="115">
        <v>3.7225388489651372E-4</v>
      </c>
      <c r="S144" s="115">
        <v>2.4987810959921917E-4</v>
      </c>
      <c r="T144" s="115">
        <v>1.0705423069779994E-5</v>
      </c>
      <c r="U144" s="115">
        <v>4.4933319199017056E-6</v>
      </c>
      <c r="V144" s="115">
        <v>8.0608591521918592E-4</v>
      </c>
      <c r="W144" s="115">
        <v>1.10075E-2</v>
      </c>
      <c r="X144" s="115">
        <v>7.2930151160000001E-4</v>
      </c>
      <c r="Y144" s="115">
        <v>8.1741700829999998E-4</v>
      </c>
      <c r="Z144" s="115">
        <v>6.4110083579999998E-4</v>
      </c>
      <c r="AA144" s="115">
        <v>6.7980113840000007E-4</v>
      </c>
      <c r="AB144" s="115">
        <v>2.8676204941E-3</v>
      </c>
      <c r="AC144" s="115">
        <v>1.1007599999999999E-5</v>
      </c>
      <c r="AD144" s="115">
        <v>2.2087999999999999E-6</v>
      </c>
      <c r="AE144" s="97"/>
      <c r="AF144" s="115">
        <v>1763.6704389733</v>
      </c>
      <c r="AG144" s="115" t="s">
        <v>348</v>
      </c>
      <c r="AH144" s="115" t="s">
        <v>443</v>
      </c>
      <c r="AI144" s="115">
        <v>101.9501510784</v>
      </c>
      <c r="AJ144" s="115" t="s">
        <v>348</v>
      </c>
      <c r="AK144" s="115" t="s">
        <v>348</v>
      </c>
      <c r="AL144" s="14" t="s">
        <v>9</v>
      </c>
    </row>
    <row r="145" spans="1:38" ht="26.25" customHeight="1" thickBot="1" x14ac:dyDescent="0.3">
      <c r="A145" s="13"/>
      <c r="B145" s="14" t="s">
        <v>392</v>
      </c>
      <c r="C145" s="15" t="s">
        <v>393</v>
      </c>
      <c r="D145" s="16" t="s">
        <v>1</v>
      </c>
      <c r="E145" s="115">
        <v>0.94037637852558842</v>
      </c>
      <c r="F145" s="115">
        <v>2.5076625780893341E-2</v>
      </c>
      <c r="G145" s="115">
        <v>4.2891409001137235E-4</v>
      </c>
      <c r="H145" s="115">
        <v>9.933564073725035E-4</v>
      </c>
      <c r="I145" s="115">
        <v>1.2548219363864278E-2</v>
      </c>
      <c r="J145" s="115">
        <v>1.2548219363864278E-2</v>
      </c>
      <c r="K145" s="115">
        <v>1.2548219363864278E-2</v>
      </c>
      <c r="L145" s="115">
        <v>8.7349457562126594E-3</v>
      </c>
      <c r="M145" s="115">
        <v>0.2558308060524852</v>
      </c>
      <c r="N145" s="115">
        <v>2.3828881825945411E-5</v>
      </c>
      <c r="O145" s="115">
        <v>2.3829004253290484E-6</v>
      </c>
      <c r="P145" s="115">
        <v>2.5258361923034524E-4</v>
      </c>
      <c r="Q145" s="115">
        <v>4.7657702438218252E-6</v>
      </c>
      <c r="R145" s="115">
        <v>4.0508459421229124E-4</v>
      </c>
      <c r="S145" s="115">
        <v>2.7164504743647396E-4</v>
      </c>
      <c r="T145" s="115">
        <v>9.532060803860256E-6</v>
      </c>
      <c r="U145" s="115">
        <v>4.7657396369855543E-6</v>
      </c>
      <c r="V145" s="115">
        <v>8.5783221645231202E-4</v>
      </c>
      <c r="W145" s="115">
        <v>4.3143999999999995E-3</v>
      </c>
      <c r="X145" s="115">
        <v>1.150696862E-4</v>
      </c>
      <c r="Y145" s="115">
        <v>6.9681087929999996E-4</v>
      </c>
      <c r="Z145" s="115">
        <v>7.786382131E-4</v>
      </c>
      <c r="AA145" s="115">
        <v>1.7899729079999999E-4</v>
      </c>
      <c r="AB145" s="115">
        <v>1.7695160693999999E-3</v>
      </c>
      <c r="AC145" s="115">
        <v>2.7489999999999999E-6</v>
      </c>
      <c r="AD145" s="115">
        <v>5.5310000000000005E-7</v>
      </c>
      <c r="AE145" s="97"/>
      <c r="AF145" s="115">
        <v>1907.1574778145</v>
      </c>
      <c r="AG145" s="115" t="s">
        <v>348</v>
      </c>
      <c r="AH145" s="115">
        <v>0</v>
      </c>
      <c r="AI145" s="115">
        <v>111.4432463</v>
      </c>
      <c r="AJ145" s="115">
        <v>0</v>
      </c>
      <c r="AK145" s="115" t="s">
        <v>348</v>
      </c>
      <c r="AL145" s="14" t="s">
        <v>9</v>
      </c>
    </row>
    <row r="146" spans="1:38" ht="26.25" customHeight="1" thickBot="1" x14ac:dyDescent="0.3">
      <c r="A146" s="13"/>
      <c r="B146" s="14" t="s">
        <v>394</v>
      </c>
      <c r="C146" s="15" t="s">
        <v>395</v>
      </c>
      <c r="D146" s="16" t="s">
        <v>1</v>
      </c>
      <c r="E146" s="115">
        <v>8.1363689926585957E-3</v>
      </c>
      <c r="F146" s="115">
        <v>5.0162227554815537E-2</v>
      </c>
      <c r="G146" s="115">
        <v>1.6933542328807556E-5</v>
      </c>
      <c r="H146" s="115">
        <v>7.169530821808972E-5</v>
      </c>
      <c r="I146" s="115">
        <v>5.3952698371394767E-4</v>
      </c>
      <c r="J146" s="115">
        <v>5.3952698371394767E-4</v>
      </c>
      <c r="K146" s="115">
        <v>5.3952698371394767E-4</v>
      </c>
      <c r="L146" s="115">
        <v>1.0212351317262586E-4</v>
      </c>
      <c r="M146" s="115">
        <v>0.18604950118989655</v>
      </c>
      <c r="N146" s="115">
        <v>3.0124298124827307E-6</v>
      </c>
      <c r="O146" s="115">
        <v>3.8436196100188885E-5</v>
      </c>
      <c r="P146" s="115">
        <v>1.487197842324104E-5</v>
      </c>
      <c r="Q146" s="115">
        <v>5.1282684218072554E-7</v>
      </c>
      <c r="R146" s="115">
        <v>1.7116646490152181E-4</v>
      </c>
      <c r="S146" s="115">
        <v>6.5071166081449652E-3</v>
      </c>
      <c r="T146" s="115">
        <v>2.7034123275721471E-4</v>
      </c>
      <c r="U146" s="115">
        <v>3.8269115786422499E-5</v>
      </c>
      <c r="V146" s="115">
        <v>3.817388815521136E-3</v>
      </c>
      <c r="W146" s="115">
        <v>4.1740000000000001E-4</v>
      </c>
      <c r="X146" s="115">
        <v>1.02835652E-5</v>
      </c>
      <c r="Y146" s="115">
        <v>1.2307206200000001E-5</v>
      </c>
      <c r="Z146" s="115">
        <v>8.1599918000000014E-6</v>
      </c>
      <c r="AA146" s="115">
        <v>1.34992629E-5</v>
      </c>
      <c r="AB146" s="115">
        <v>4.4250026100000001E-5</v>
      </c>
      <c r="AC146" s="115">
        <v>4.1750000000000003E-7</v>
      </c>
      <c r="AD146" s="115">
        <v>1.3829999999999999E-7</v>
      </c>
      <c r="AE146" s="97"/>
      <c r="AF146" s="115">
        <v>71.649561653000006</v>
      </c>
      <c r="AG146" s="115" t="s">
        <v>348</v>
      </c>
      <c r="AH146" s="115" t="s">
        <v>443</v>
      </c>
      <c r="AI146" s="115">
        <v>2.0913536482000001</v>
      </c>
      <c r="AJ146" s="115" t="s">
        <v>348</v>
      </c>
      <c r="AK146" s="115" t="s">
        <v>348</v>
      </c>
      <c r="AL146" s="14" t="s">
        <v>9</v>
      </c>
    </row>
    <row r="147" spans="1:38" ht="26.25" customHeight="1" thickBot="1" x14ac:dyDescent="0.3">
      <c r="A147" s="13"/>
      <c r="B147" s="14" t="s">
        <v>396</v>
      </c>
      <c r="C147" s="15" t="s">
        <v>397</v>
      </c>
      <c r="D147" s="16" t="s">
        <v>1</v>
      </c>
      <c r="E147" s="115" t="s">
        <v>348</v>
      </c>
      <c r="F147" s="115">
        <v>0.19279057980261466</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8.6689501798999995</v>
      </c>
      <c r="AG147" s="115" t="s">
        <v>348</v>
      </c>
      <c r="AH147" s="115" t="s">
        <v>348</v>
      </c>
      <c r="AI147" s="115">
        <v>0.2530349127</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5.1127126384019277E-2</v>
      </c>
      <c r="J148" s="115">
        <v>0.10340293535945747</v>
      </c>
      <c r="K148" s="115">
        <v>0.12686033832607568</v>
      </c>
      <c r="L148" s="115">
        <v>1.0297299298184907E-2</v>
      </c>
      <c r="M148" s="115" t="s">
        <v>348</v>
      </c>
      <c r="N148" s="115">
        <v>0.44570261432706582</v>
      </c>
      <c r="O148" s="115">
        <v>1.867230860762757E-3</v>
      </c>
      <c r="P148" s="115" t="s">
        <v>443</v>
      </c>
      <c r="Q148" s="115">
        <v>5.0561873160991861E-3</v>
      </c>
      <c r="R148" s="115">
        <v>0.16725668200613789</v>
      </c>
      <c r="S148" s="115">
        <v>3.6797883650473349</v>
      </c>
      <c r="T148" s="115">
        <v>2.5127040393024935E-2</v>
      </c>
      <c r="U148" s="115">
        <v>2.5372067665215179E-3</v>
      </c>
      <c r="V148" s="115">
        <v>1.0322642856314539</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3227.1897248241571</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1.555249163656764E-2</v>
      </c>
      <c r="J149" s="115">
        <v>2.8800910438088183E-2</v>
      </c>
      <c r="K149" s="115">
        <v>5.7601820876176366E-2</v>
      </c>
      <c r="L149" s="115">
        <v>6.1057930128747011E-4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3227.1897248241571</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5.7558166359702438</v>
      </c>
      <c r="F152" s="120">
        <f t="shared" ref="F152:AD152" si="1">F141 + F151 + IF(AND(OR($B$4="AT",$B$4="BE",$B$4="CH",$B$4="GB",$B$4="IE",$B$4="LT",$B$4="LU",$B$4="NL"),SUM(F143:F149)&gt;0),SUM(F143:F149)-SUM(F27:F33),0)</f>
        <v>4.7655166492026284</v>
      </c>
      <c r="G152" s="120">
        <f t="shared" si="1"/>
        <v>0.65742575540672132</v>
      </c>
      <c r="H152" s="120">
        <f t="shared" si="1"/>
        <v>5.8406489137094349E-2</v>
      </c>
      <c r="I152" s="120">
        <f t="shared" si="1"/>
        <v>0.46612387115943849</v>
      </c>
      <c r="J152" s="120">
        <f t="shared" si="1"/>
        <v>0.57098626174311096</v>
      </c>
      <c r="K152" s="120">
        <f t="shared" si="1"/>
        <v>0.73644750035206985</v>
      </c>
      <c r="L152" s="120">
        <f t="shared" si="1"/>
        <v>0.11356653404976952</v>
      </c>
      <c r="M152" s="120">
        <f t="shared" si="1"/>
        <v>5.5838468306717282</v>
      </c>
      <c r="N152" s="120">
        <f t="shared" si="1"/>
        <v>0.65746771067672904</v>
      </c>
      <c r="O152" s="120">
        <f t="shared" si="1"/>
        <v>2.1090839847274338E-2</v>
      </c>
      <c r="P152" s="120">
        <f t="shared" si="1"/>
        <v>4.3558003902714658E-2</v>
      </c>
      <c r="Q152" s="120">
        <f t="shared" si="1"/>
        <v>1.6350622636506582E-2</v>
      </c>
      <c r="R152" s="120">
        <f t="shared" si="1"/>
        <v>0.41458021877537921</v>
      </c>
      <c r="S152" s="120">
        <f t="shared" si="1"/>
        <v>4.6688806938872105</v>
      </c>
      <c r="T152" s="120">
        <f t="shared" si="1"/>
        <v>0.31172023573107349</v>
      </c>
      <c r="U152" s="120">
        <f t="shared" si="1"/>
        <v>1.3717367207679673E-2</v>
      </c>
      <c r="V152" s="120">
        <f t="shared" si="1"/>
        <v>1.815793744057294</v>
      </c>
      <c r="W152" s="120">
        <f t="shared" si="1"/>
        <v>0.64386659503357413</v>
      </c>
      <c r="X152" s="120">
        <f t="shared" si="1"/>
        <v>3.5234856083488406E-2</v>
      </c>
      <c r="Y152" s="120">
        <f t="shared" si="1"/>
        <v>4.8639570629061206E-2</v>
      </c>
      <c r="Z152" s="120">
        <f t="shared" si="1"/>
        <v>2.2373673011318453E-2</v>
      </c>
      <c r="AA152" s="120">
        <f t="shared" si="1"/>
        <v>2.063292633860573E-2</v>
      </c>
      <c r="AB152" s="120">
        <f t="shared" si="1"/>
        <v>0.12688085090216142</v>
      </c>
      <c r="AC152" s="120">
        <f t="shared" si="1"/>
        <v>2.367281017148163E-2</v>
      </c>
      <c r="AD152" s="120">
        <f t="shared" si="1"/>
        <v>1.6495619694012996E-2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5.7558166359702438</v>
      </c>
      <c r="F154" s="120">
        <f>F141 + F153 - IF(OR($B$6=2005,$B$6&gt;=2020),SUM(F99:F122),0) + IF(AND(OR($B$4="AT",$B$4="BE",$B$4="CH",$B$4="GB",$B$4="IE",$B$4="LT",$B$4="LU",$B$4="NL"),SUM(F143:F149)&gt;0),SUM(F143:F149)-SUM(F27:F33),0)</f>
        <v>4.7655166492026284</v>
      </c>
      <c r="G154" s="120">
        <f>G141 + G153 + IF(AND(OR($B$4="AT",$B$4="BE",$B$4="CH",$B$4="GB",$B$4="IE",$B$4="LT",$B$4="LU",$B$4="NL"),SUM(G143:G149)&gt;0),SUM(G143:G149)-SUM(G27:G33),0)</f>
        <v>0.65742575540672132</v>
      </c>
      <c r="H154" s="120">
        <f t="shared" ref="H154:AD154" si="2">H141 + H153 + IF(AND(OR($B$4="AT",$B$4="BE",$B$4="CH",$B$4="GB",$B$4="IE",$B$4="LT",$B$4="LU",$B$4="NL"),SUM(H143:H149)&gt;0),SUM(H143:H149)-SUM(H27:H33),0)</f>
        <v>5.8406489137094349E-2</v>
      </c>
      <c r="I154" s="120">
        <f t="shared" si="2"/>
        <v>0.46612387115943849</v>
      </c>
      <c r="J154" s="120">
        <f t="shared" si="2"/>
        <v>0.57098626174311096</v>
      </c>
      <c r="K154" s="120">
        <f t="shared" si="2"/>
        <v>0.73644750035206985</v>
      </c>
      <c r="L154" s="120">
        <f t="shared" si="2"/>
        <v>0.11356653404976952</v>
      </c>
      <c r="M154" s="120">
        <f t="shared" si="2"/>
        <v>5.5838468306717282</v>
      </c>
      <c r="N154" s="120">
        <f t="shared" si="2"/>
        <v>0.65746771067672904</v>
      </c>
      <c r="O154" s="120">
        <f t="shared" si="2"/>
        <v>2.1090839847274338E-2</v>
      </c>
      <c r="P154" s="120">
        <f t="shared" si="2"/>
        <v>4.3558003902714658E-2</v>
      </c>
      <c r="Q154" s="120">
        <f t="shared" si="2"/>
        <v>1.6350622636506582E-2</v>
      </c>
      <c r="R154" s="120">
        <f t="shared" si="2"/>
        <v>0.41458021877537921</v>
      </c>
      <c r="S154" s="120">
        <f t="shared" si="2"/>
        <v>4.6688806938872105</v>
      </c>
      <c r="T154" s="120">
        <f t="shared" si="2"/>
        <v>0.31172023573107349</v>
      </c>
      <c r="U154" s="120">
        <f t="shared" si="2"/>
        <v>1.3717367207679673E-2</v>
      </c>
      <c r="V154" s="120">
        <f t="shared" si="2"/>
        <v>1.815793744057294</v>
      </c>
      <c r="W154" s="120">
        <f t="shared" si="2"/>
        <v>0.64386659503357413</v>
      </c>
      <c r="X154" s="120">
        <f t="shared" si="2"/>
        <v>3.5234856083488406E-2</v>
      </c>
      <c r="Y154" s="120">
        <f t="shared" si="2"/>
        <v>4.8639570629061206E-2</v>
      </c>
      <c r="Z154" s="120">
        <f t="shared" si="2"/>
        <v>2.2373673011318453E-2</v>
      </c>
      <c r="AA154" s="120">
        <f t="shared" si="2"/>
        <v>2.063292633860573E-2</v>
      </c>
      <c r="AB154" s="120">
        <f t="shared" si="2"/>
        <v>0.12688085090216142</v>
      </c>
      <c r="AC154" s="120">
        <f t="shared" si="2"/>
        <v>2.367281017148163E-2</v>
      </c>
      <c r="AD154" s="120">
        <f t="shared" si="2"/>
        <v>1.6495619694012996E-2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46434"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0"/>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9.1093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2017</v>
      </c>
      <c r="C6" s="52" t="s">
        <v>245</v>
      </c>
      <c r="R6" s="53"/>
      <c r="S6" s="53"/>
      <c r="T6" s="53"/>
      <c r="U6" s="53"/>
      <c r="V6" s="53"/>
    </row>
    <row r="7" spans="1:38" x14ac:dyDescent="0.25">
      <c r="A7" s="50" t="s">
        <v>34</v>
      </c>
      <c r="B7" s="51" t="s">
        <v>355</v>
      </c>
      <c r="C7" s="52" t="s">
        <v>0</v>
      </c>
      <c r="R7" s="5"/>
      <c r="S7" s="5"/>
      <c r="T7" s="5"/>
      <c r="U7" s="5"/>
      <c r="V7" s="5"/>
    </row>
    <row r="8" spans="1:38" ht="13.2" customHeight="1"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2017</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0.28435161481264071</v>
      </c>
      <c r="F14" s="115">
        <v>1.4974300293253515E-2</v>
      </c>
      <c r="G14" s="115">
        <v>7.0803557818540745E-3</v>
      </c>
      <c r="H14" s="115">
        <v>1.6102552079038631E-3</v>
      </c>
      <c r="I14" s="115">
        <v>2.7364016076591603E-3</v>
      </c>
      <c r="J14" s="115">
        <v>2.8336852365107731E-3</v>
      </c>
      <c r="K14" s="115">
        <v>2.9674502261817404E-3</v>
      </c>
      <c r="L14" s="115">
        <v>1.0356268183947902E-4</v>
      </c>
      <c r="M14" s="115">
        <v>9.3044004621293017E-2</v>
      </c>
      <c r="N14" s="115">
        <v>8.5167661322133201E-2</v>
      </c>
      <c r="O14" s="115">
        <v>3.055716255969751E-3</v>
      </c>
      <c r="P14" s="115">
        <v>4.0138952799756621E-2</v>
      </c>
      <c r="Q14" s="115">
        <v>4.5524723547982647E-3</v>
      </c>
      <c r="R14" s="115">
        <v>6.8078004006098619E-2</v>
      </c>
      <c r="S14" s="115">
        <v>7.1479451961107649E-3</v>
      </c>
      <c r="T14" s="115">
        <v>2.5083719740035454E-2</v>
      </c>
      <c r="U14" s="115">
        <v>6.2405521839893783E-3</v>
      </c>
      <c r="V14" s="115">
        <v>0.27056041560807131</v>
      </c>
      <c r="W14" s="115">
        <v>3.0136660042197418E-2</v>
      </c>
      <c r="X14" s="115">
        <v>4.2533736000000006E-6</v>
      </c>
      <c r="Y14" s="115">
        <v>9.0637365999999991E-6</v>
      </c>
      <c r="Z14" s="115">
        <v>4.8103629999999993E-6</v>
      </c>
      <c r="AA14" s="115">
        <v>6.1542075298554846E-6</v>
      </c>
      <c r="AB14" s="115">
        <v>2.4001179599999999E-5</v>
      </c>
      <c r="AC14" s="115">
        <v>2.2887200800000004E-2</v>
      </c>
      <c r="AD14" s="115">
        <v>1.7216035999999999E-6</v>
      </c>
      <c r="AE14" s="97"/>
      <c r="AF14" s="122">
        <v>21.941426</v>
      </c>
      <c r="AG14" s="122" t="s">
        <v>348</v>
      </c>
      <c r="AH14" s="122">
        <v>1385.5266526806315</v>
      </c>
      <c r="AI14" s="122">
        <v>2708.9409558166958</v>
      </c>
      <c r="AJ14" s="122">
        <v>2352.655655538143</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8.8062011440025831E-2</v>
      </c>
      <c r="F23" s="115">
        <v>6.2078661801322682E-2</v>
      </c>
      <c r="G23" s="115">
        <v>1.0370260605134991E-4</v>
      </c>
      <c r="H23" s="115">
        <v>7.593393543827005E-5</v>
      </c>
      <c r="I23" s="115">
        <v>7.5279277269792444E-3</v>
      </c>
      <c r="J23" s="115">
        <v>1.5025162858689376E-2</v>
      </c>
      <c r="K23" s="115">
        <v>7.9863970467886125E-2</v>
      </c>
      <c r="L23" s="115">
        <v>4.8343879005645438E-3</v>
      </c>
      <c r="M23" s="115">
        <v>0.31284040247252964</v>
      </c>
      <c r="N23" s="115">
        <v>7.9681357515809111E-6</v>
      </c>
      <c r="O23" s="115">
        <v>1.8184156593385717E-4</v>
      </c>
      <c r="P23" s="115" t="s">
        <v>443</v>
      </c>
      <c r="Q23" s="115" t="s">
        <v>443</v>
      </c>
      <c r="R23" s="115">
        <v>5.1103992161468672E-4</v>
      </c>
      <c r="S23" s="115">
        <v>2.3004874388357185E-2</v>
      </c>
      <c r="T23" s="115">
        <v>7.0570040527318E-4</v>
      </c>
      <c r="U23" s="115">
        <v>9.728454677713099E-5</v>
      </c>
      <c r="V23" s="115">
        <v>1.3605892955509737E-2</v>
      </c>
      <c r="W23" s="115" t="s">
        <v>443</v>
      </c>
      <c r="X23" s="115">
        <v>2.9897519706920957E-4</v>
      </c>
      <c r="Y23" s="115">
        <v>4.871015143649715E-4</v>
      </c>
      <c r="Z23" s="115" t="s">
        <v>348</v>
      </c>
      <c r="AA23" s="115" t="s">
        <v>348</v>
      </c>
      <c r="AB23" s="115">
        <v>7.8607671143418167E-4</v>
      </c>
      <c r="AC23" s="115" t="s">
        <v>443</v>
      </c>
      <c r="AD23" s="115" t="s">
        <v>348</v>
      </c>
      <c r="AE23" s="97"/>
      <c r="AF23" s="122">
        <v>418.74359511083446</v>
      </c>
      <c r="AG23" s="122" t="s">
        <v>348</v>
      </c>
      <c r="AH23" s="122" t="s">
        <v>348</v>
      </c>
      <c r="AI23" s="122">
        <v>0.95561703305334045</v>
      </c>
      <c r="AJ23" s="122" t="s">
        <v>348</v>
      </c>
      <c r="AK23" s="122" t="s">
        <v>355</v>
      </c>
      <c r="AL23" s="75" t="s">
        <v>9</v>
      </c>
    </row>
    <row r="24" spans="1:38" ht="26.25" customHeight="1" thickBot="1" x14ac:dyDescent="0.3">
      <c r="A24" s="78" t="s">
        <v>104</v>
      </c>
      <c r="B24" s="76" t="s">
        <v>292</v>
      </c>
      <c r="C24" s="73" t="s">
        <v>304</v>
      </c>
      <c r="D24" s="74"/>
      <c r="E24" s="115">
        <v>0.24704808243338627</v>
      </c>
      <c r="F24" s="115">
        <v>3.3023522428050629E-2</v>
      </c>
      <c r="G24" s="115">
        <v>1.6023281296483723E-2</v>
      </c>
      <c r="H24" s="115">
        <v>6.817524867305661E-4</v>
      </c>
      <c r="I24" s="115">
        <v>7.3538948017641877E-3</v>
      </c>
      <c r="J24" s="115">
        <v>7.3538948017641877E-3</v>
      </c>
      <c r="K24" s="115">
        <v>7.3538948017641877E-3</v>
      </c>
      <c r="L24" s="115">
        <v>3.6793199751480872E-3</v>
      </c>
      <c r="M24" s="115">
        <v>5.2860909537962124E-2</v>
      </c>
      <c r="N24" s="115">
        <v>3.7941776389152629E-5</v>
      </c>
      <c r="O24" s="115">
        <v>2.9267835830769533E-6</v>
      </c>
      <c r="P24" s="115">
        <v>6.2334213473946387E-4</v>
      </c>
      <c r="Q24" s="115">
        <v>1.1796536853596296E-4</v>
      </c>
      <c r="R24" s="115">
        <v>7.9165372554050332E-5</v>
      </c>
      <c r="S24" s="115">
        <v>7.442245460253636E-5</v>
      </c>
      <c r="T24" s="115">
        <v>1.6670033789542285E-5</v>
      </c>
      <c r="U24" s="115">
        <v>9.8560894842491045E-5</v>
      </c>
      <c r="V24" s="115">
        <v>1.0229263570423497E-2</v>
      </c>
      <c r="W24" s="115">
        <v>4.5569517849120445E-4</v>
      </c>
      <c r="X24" s="115">
        <v>6.184434565237774E-7</v>
      </c>
      <c r="Y24" s="115">
        <v>4.8824483409771911E-6</v>
      </c>
      <c r="Z24" s="115">
        <v>5.5334414531074823E-7</v>
      </c>
      <c r="AA24" s="115">
        <v>4.8824483409771906E-7</v>
      </c>
      <c r="AB24" s="115">
        <v>6.5424807769094349E-6</v>
      </c>
      <c r="AC24" s="115" t="s">
        <v>443</v>
      </c>
      <c r="AD24" s="115" t="s">
        <v>443</v>
      </c>
      <c r="AE24" s="97"/>
      <c r="AF24" s="122">
        <v>325.6237485847152</v>
      </c>
      <c r="AG24" s="122" t="s">
        <v>348</v>
      </c>
      <c r="AH24" s="122">
        <v>1081.8775260205166</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1.762155261283987</v>
      </c>
      <c r="F27" s="115">
        <v>0.15969659973096786</v>
      </c>
      <c r="G27" s="115">
        <v>2.1902895630140154E-3</v>
      </c>
      <c r="H27" s="115">
        <v>2.1025994417145945E-2</v>
      </c>
      <c r="I27" s="115">
        <v>3.6163741075667027E-2</v>
      </c>
      <c r="J27" s="115">
        <v>3.6163741075667027E-2</v>
      </c>
      <c r="K27" s="115">
        <v>3.6163741075667027E-2</v>
      </c>
      <c r="L27" s="115">
        <v>3.0133998634111821E-2</v>
      </c>
      <c r="M27" s="115">
        <v>1.4221470244641317</v>
      </c>
      <c r="N27" s="115">
        <v>1.9450957348299811E-4</v>
      </c>
      <c r="O27" s="115">
        <v>2.2417533638060223E-5</v>
      </c>
      <c r="P27" s="115">
        <v>1.4492034750842543E-3</v>
      </c>
      <c r="Q27" s="115">
        <v>3.7418626551719375E-5</v>
      </c>
      <c r="R27" s="115">
        <v>1.7566266378111488E-3</v>
      </c>
      <c r="S27" s="115">
        <v>1.1983901821734748E-3</v>
      </c>
      <c r="T27" s="115">
        <v>2.0091674541825662E-4</v>
      </c>
      <c r="U27" s="115">
        <v>3.0002185827318379E-5</v>
      </c>
      <c r="V27" s="115">
        <v>5.1779002271852784E-3</v>
      </c>
      <c r="W27" s="115">
        <v>4.7484999999999999E-2</v>
      </c>
      <c r="X27" s="115">
        <v>3.7207928212999999E-3</v>
      </c>
      <c r="Y27" s="115">
        <v>4.1726647261999998E-3</v>
      </c>
      <c r="Z27" s="115">
        <v>3.2538416592999999E-3</v>
      </c>
      <c r="AA27" s="115">
        <v>3.5415895949000003E-3</v>
      </c>
      <c r="AB27" s="115">
        <v>1.46888888017E-2</v>
      </c>
      <c r="AC27" s="115">
        <v>4.7484300000000002E-5</v>
      </c>
      <c r="AD27" s="115">
        <v>9.5016000000000006E-6</v>
      </c>
      <c r="AE27" s="97"/>
      <c r="AF27" s="115">
        <v>9061.3039756379003</v>
      </c>
      <c r="AG27" s="115" t="s">
        <v>348</v>
      </c>
      <c r="AH27" s="115">
        <v>16.923632204899999</v>
      </c>
      <c r="AI27" s="115">
        <v>544.14546866529997</v>
      </c>
      <c r="AJ27" s="115">
        <v>6.9845863968000002</v>
      </c>
      <c r="AK27" s="115" t="s">
        <v>348</v>
      </c>
      <c r="AL27" s="75" t="s">
        <v>9</v>
      </c>
    </row>
    <row r="28" spans="1:38" ht="26.25" customHeight="1" thickBot="1" x14ac:dyDescent="0.3">
      <c r="A28" s="72" t="s">
        <v>113</v>
      </c>
      <c r="B28" s="72" t="s">
        <v>148</v>
      </c>
      <c r="C28" s="73" t="s">
        <v>131</v>
      </c>
      <c r="D28" s="74"/>
      <c r="E28" s="115">
        <v>0.60707777884367253</v>
      </c>
      <c r="F28" s="115">
        <v>2.608412100639106E-2</v>
      </c>
      <c r="G28" s="115">
        <v>5.094773789394312E-4</v>
      </c>
      <c r="H28" s="115">
        <v>1.2520386093069346E-3</v>
      </c>
      <c r="I28" s="115">
        <v>1.2559055610333922E-2</v>
      </c>
      <c r="J28" s="115">
        <v>1.2559055610333922E-2</v>
      </c>
      <c r="K28" s="115">
        <v>1.2559055610333922E-2</v>
      </c>
      <c r="L28" s="115">
        <v>1.0474273152947574E-2</v>
      </c>
      <c r="M28" s="115">
        <v>0.14495171514509211</v>
      </c>
      <c r="N28" s="115">
        <v>2.4909275516296773E-5</v>
      </c>
      <c r="O28" s="115">
        <v>2.5309411699022569E-6</v>
      </c>
      <c r="P28" s="115">
        <v>2.5577550829945794E-4</v>
      </c>
      <c r="Q28" s="115">
        <v>4.9618482941230634E-6</v>
      </c>
      <c r="R28" s="115">
        <v>4.0255056822962199E-4</v>
      </c>
      <c r="S28" s="115">
        <v>2.70221063009152E-4</v>
      </c>
      <c r="T28" s="115">
        <v>1.1624275364830785E-5</v>
      </c>
      <c r="U28" s="115">
        <v>4.8618142484416131E-6</v>
      </c>
      <c r="V28" s="115">
        <v>8.7212554334904682E-4</v>
      </c>
      <c r="W28" s="115">
        <v>9.8444999999999991E-3</v>
      </c>
      <c r="X28" s="115">
        <v>7.9023568809999997E-4</v>
      </c>
      <c r="Y28" s="115">
        <v>8.856893125000001E-4</v>
      </c>
      <c r="Z28" s="115">
        <v>6.9466738850000001E-4</v>
      </c>
      <c r="AA28" s="115">
        <v>7.3658819200000003E-4</v>
      </c>
      <c r="AB28" s="115">
        <v>3.1071805810999999E-3</v>
      </c>
      <c r="AC28" s="115">
        <v>9.8444000000000001E-6</v>
      </c>
      <c r="AD28" s="115">
        <v>1.9746999999999999E-6</v>
      </c>
      <c r="AE28" s="97"/>
      <c r="AF28" s="115">
        <v>1906.9117848446999</v>
      </c>
      <c r="AG28" s="115" t="s">
        <v>348</v>
      </c>
      <c r="AH28" s="115" t="s">
        <v>443</v>
      </c>
      <c r="AI28" s="115">
        <v>110.3004060911</v>
      </c>
      <c r="AJ28" s="115" t="s">
        <v>348</v>
      </c>
      <c r="AK28" s="115" t="s">
        <v>348</v>
      </c>
      <c r="AL28" s="75" t="s">
        <v>9</v>
      </c>
    </row>
    <row r="29" spans="1:38" ht="26.25" customHeight="1" thickBot="1" x14ac:dyDescent="0.3">
      <c r="A29" s="72" t="s">
        <v>113</v>
      </c>
      <c r="B29" s="72" t="s">
        <v>149</v>
      </c>
      <c r="C29" s="73" t="s">
        <v>132</v>
      </c>
      <c r="D29" s="74"/>
      <c r="E29" s="115">
        <v>0.91932806101357312</v>
      </c>
      <c r="F29" s="115">
        <v>2.3631013722186744E-2</v>
      </c>
      <c r="G29" s="115">
        <v>5.5619193149644718E-4</v>
      </c>
      <c r="H29" s="115">
        <v>1.116207811598583E-3</v>
      </c>
      <c r="I29" s="115">
        <v>1.1797262550075837E-2</v>
      </c>
      <c r="J29" s="115">
        <v>1.1797262550075837E-2</v>
      </c>
      <c r="K29" s="115">
        <v>1.1797262550075837E-2</v>
      </c>
      <c r="L29" s="115">
        <v>8.1679320276406408E-3</v>
      </c>
      <c r="M29" s="115">
        <v>0.25161216489580057</v>
      </c>
      <c r="N29" s="115">
        <v>2.5826384833238301E-5</v>
      </c>
      <c r="O29" s="115">
        <v>2.5826460387358853E-6</v>
      </c>
      <c r="P29" s="115">
        <v>2.73758119039736E-4</v>
      </c>
      <c r="Q29" s="115">
        <v>5.1652731889416271E-6</v>
      </c>
      <c r="R29" s="115">
        <v>4.39044594462251E-4</v>
      </c>
      <c r="S29" s="115">
        <v>2.9441819181487465E-4</v>
      </c>
      <c r="T29" s="115">
        <v>1.0330867482895693E-5</v>
      </c>
      <c r="U29" s="115">
        <v>5.1652543004114837E-6</v>
      </c>
      <c r="V29" s="115">
        <v>9.2974520741816256E-4</v>
      </c>
      <c r="W29" s="115">
        <v>4.1013000000000004E-3</v>
      </c>
      <c r="X29" s="115">
        <v>1.2487323440000002E-4</v>
      </c>
      <c r="Y29" s="115">
        <v>7.5617680890000005E-4</v>
      </c>
      <c r="Z29" s="115">
        <v>8.4497555350000004E-4</v>
      </c>
      <c r="AA29" s="115">
        <v>1.9424725379999999E-4</v>
      </c>
      <c r="AB29" s="115">
        <v>1.9202728505999999E-3</v>
      </c>
      <c r="AC29" s="115">
        <v>2.5189000000000001E-6</v>
      </c>
      <c r="AD29" s="115">
        <v>5.0610000000000001E-7</v>
      </c>
      <c r="AE29" s="97"/>
      <c r="AF29" s="115">
        <v>2068.7216042215</v>
      </c>
      <c r="AG29" s="115" t="s">
        <v>348</v>
      </c>
      <c r="AH29" s="115">
        <v>0</v>
      </c>
      <c r="AI29" s="115">
        <v>119.318095856</v>
      </c>
      <c r="AJ29" s="115">
        <v>0.15851448300000001</v>
      </c>
      <c r="AK29" s="115" t="s">
        <v>348</v>
      </c>
      <c r="AL29" s="75" t="s">
        <v>9</v>
      </c>
    </row>
    <row r="30" spans="1:38" ht="26.25" customHeight="1" thickBot="1" x14ac:dyDescent="0.3">
      <c r="A30" s="72" t="s">
        <v>113</v>
      </c>
      <c r="B30" s="72" t="s">
        <v>150</v>
      </c>
      <c r="C30" s="73" t="s">
        <v>48</v>
      </c>
      <c r="D30" s="74"/>
      <c r="E30" s="115">
        <v>8.2656335656243925E-3</v>
      </c>
      <c r="F30" s="115">
        <v>4.8045086594359125E-2</v>
      </c>
      <c r="G30" s="115">
        <v>1.3440807779089368E-5</v>
      </c>
      <c r="H30" s="115">
        <v>7.3467606312302739E-5</v>
      </c>
      <c r="I30" s="115">
        <v>5.2710553111611695E-4</v>
      </c>
      <c r="J30" s="115">
        <v>5.2710553111611695E-4</v>
      </c>
      <c r="K30" s="115">
        <v>5.2710553111611695E-4</v>
      </c>
      <c r="L30" s="115">
        <v>1.1456285122395479E-4</v>
      </c>
      <c r="M30" s="115">
        <v>0.1764561154052606</v>
      </c>
      <c r="N30" s="115">
        <v>3.112837660291541E-6</v>
      </c>
      <c r="O30" s="115">
        <v>3.7410472141405117E-5</v>
      </c>
      <c r="P30" s="115">
        <v>1.5495101662808814E-5</v>
      </c>
      <c r="Q30" s="115">
        <v>5.3315896614930824E-7</v>
      </c>
      <c r="R30" s="115">
        <v>1.6730781949477751E-4</v>
      </c>
      <c r="S30" s="115">
        <v>6.3302043479730643E-3</v>
      </c>
      <c r="T30" s="115">
        <v>2.6322271756407892E-4</v>
      </c>
      <c r="U30" s="115">
        <v>3.7248646790088345E-5</v>
      </c>
      <c r="V30" s="115">
        <v>3.7171400141558951E-3</v>
      </c>
      <c r="W30" s="115">
        <v>4.3389999999999998E-4</v>
      </c>
      <c r="X30" s="115">
        <v>1.12521676E-5</v>
      </c>
      <c r="Y30" s="115">
        <v>1.33222097E-5</v>
      </c>
      <c r="Z30" s="115">
        <v>9.0131580000000005E-6</v>
      </c>
      <c r="AA30" s="115">
        <v>1.4382664E-5</v>
      </c>
      <c r="AB30" s="115">
        <v>4.7970199300000002E-5</v>
      </c>
      <c r="AC30" s="115">
        <v>4.3449999999999998E-7</v>
      </c>
      <c r="AD30" s="115">
        <v>1.363E-7</v>
      </c>
      <c r="AE30" s="97"/>
      <c r="AF30" s="115">
        <v>71.156529970799994</v>
      </c>
      <c r="AG30" s="115" t="s">
        <v>348</v>
      </c>
      <c r="AH30" s="115" t="s">
        <v>443</v>
      </c>
      <c r="AI30" s="115">
        <v>4.6624549489999998</v>
      </c>
      <c r="AJ30" s="115" t="s">
        <v>348</v>
      </c>
      <c r="AK30" s="115" t="s">
        <v>348</v>
      </c>
      <c r="AL30" s="75" t="s">
        <v>9</v>
      </c>
    </row>
    <row r="31" spans="1:38" ht="26.25" customHeight="1" thickBot="1" x14ac:dyDescent="0.3">
      <c r="A31" s="72" t="s">
        <v>113</v>
      </c>
      <c r="B31" s="72" t="s">
        <v>151</v>
      </c>
      <c r="C31" s="73" t="s">
        <v>49</v>
      </c>
      <c r="D31" s="74"/>
      <c r="E31" s="115" t="s">
        <v>348</v>
      </c>
      <c r="F31" s="115">
        <v>0.21261197020703593</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9.2108165925000005</v>
      </c>
      <c r="AG31" s="115" t="s">
        <v>348</v>
      </c>
      <c r="AH31" s="115" t="s">
        <v>348</v>
      </c>
      <c r="AI31" s="115">
        <v>0.60410100845409997</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5.4956699583417638E-2</v>
      </c>
      <c r="J32" s="115">
        <v>0.11111044154822068</v>
      </c>
      <c r="K32" s="115">
        <v>0.13635618855937701</v>
      </c>
      <c r="L32" s="115">
        <v>1.1078931492852434E-2</v>
      </c>
      <c r="M32" s="115" t="s">
        <v>348</v>
      </c>
      <c r="N32" s="115">
        <v>0.47856055950396986</v>
      </c>
      <c r="O32" s="115">
        <v>2.0054848570262396E-3</v>
      </c>
      <c r="P32" s="115" t="s">
        <v>443</v>
      </c>
      <c r="Q32" s="115">
        <v>5.4292103583210884E-3</v>
      </c>
      <c r="R32" s="115">
        <v>0.17958074367004545</v>
      </c>
      <c r="S32" s="115">
        <v>3.9508753238639125</v>
      </c>
      <c r="T32" s="115">
        <v>2.6982465857351291E-2</v>
      </c>
      <c r="U32" s="115">
        <v>2.7271237711875367E-3</v>
      </c>
      <c r="V32" s="115">
        <v>1.1094259496673611</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3465.8592731989083</v>
      </c>
      <c r="AL32" s="75" t="s">
        <v>400</v>
      </c>
    </row>
    <row r="33" spans="1:38" ht="26.25" customHeight="1" thickBot="1" x14ac:dyDescent="0.3">
      <c r="A33" s="72" t="s">
        <v>113</v>
      </c>
      <c r="B33" s="72" t="s">
        <v>153</v>
      </c>
      <c r="C33" s="73" t="s">
        <v>51</v>
      </c>
      <c r="D33" s="74"/>
      <c r="E33" s="115" t="s">
        <v>348</v>
      </c>
      <c r="F33" s="115" t="s">
        <v>348</v>
      </c>
      <c r="G33" s="115" t="s">
        <v>348</v>
      </c>
      <c r="H33" s="115" t="s">
        <v>348</v>
      </c>
      <c r="I33" s="115">
        <v>1.6741777589506665E-2</v>
      </c>
      <c r="J33" s="115">
        <v>3.1003291832419736E-2</v>
      </c>
      <c r="K33" s="115">
        <v>6.2006583664839472E-2</v>
      </c>
      <c r="L33" s="115">
        <v>6.5726978684729916E-4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3465.8592731989083</v>
      </c>
      <c r="AL33" s="75" t="s">
        <v>400</v>
      </c>
    </row>
    <row r="34" spans="1:38" ht="26.25" customHeight="1" thickBot="1" x14ac:dyDescent="0.3">
      <c r="A34" s="72" t="s">
        <v>111</v>
      </c>
      <c r="B34" s="72" t="s">
        <v>154</v>
      </c>
      <c r="C34" s="73" t="s">
        <v>52</v>
      </c>
      <c r="D34" s="74"/>
      <c r="E34" s="115">
        <v>4.6817539930275556E-2</v>
      </c>
      <c r="F34" s="115">
        <v>4.1555847583722846E-3</v>
      </c>
      <c r="G34" s="115">
        <v>9.2175632348368605E-5</v>
      </c>
      <c r="H34" s="115">
        <v>6.2602616969933672E-6</v>
      </c>
      <c r="I34" s="115">
        <v>1.2240155845593781E-3</v>
      </c>
      <c r="J34" s="115">
        <v>1.286234136394527E-3</v>
      </c>
      <c r="K34" s="115">
        <v>1.3580543165992974E-3</v>
      </c>
      <c r="L34" s="115">
        <v>7.9561012996359586E-4</v>
      </c>
      <c r="M34" s="115">
        <v>9.5593812047953947E-3</v>
      </c>
      <c r="N34" s="115" t="s">
        <v>443</v>
      </c>
      <c r="O34" s="115">
        <v>8.9487176404874522E-6</v>
      </c>
      <c r="P34" s="115" t="s">
        <v>443</v>
      </c>
      <c r="Q34" s="115" t="s">
        <v>443</v>
      </c>
      <c r="R34" s="115">
        <v>4.4666775175480286E-5</v>
      </c>
      <c r="S34" s="115">
        <v>1.5185935429393727E-3</v>
      </c>
      <c r="T34" s="115">
        <v>6.25258039429767E-5</v>
      </c>
      <c r="U34" s="115">
        <v>8.9487176404874522E-6</v>
      </c>
      <c r="V34" s="115">
        <v>8.9333550350960574E-4</v>
      </c>
      <c r="W34" s="115" t="s">
        <v>443</v>
      </c>
      <c r="X34" s="115">
        <v>2.6807746407983865E-5</v>
      </c>
      <c r="Y34" s="115">
        <v>4.4666775175480286E-5</v>
      </c>
      <c r="Z34" s="115" t="s">
        <v>443</v>
      </c>
      <c r="AA34" s="115" t="s">
        <v>443</v>
      </c>
      <c r="AB34" s="115">
        <v>7.147452158346415E-5</v>
      </c>
      <c r="AC34" s="115" t="s">
        <v>348</v>
      </c>
      <c r="AD34" s="115" t="s">
        <v>348</v>
      </c>
      <c r="AE34" s="97"/>
      <c r="AF34" s="122">
        <v>38.406513478486914</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2.5319620381945379E-2</v>
      </c>
      <c r="F36" s="115">
        <v>6.1370271008870381E-4</v>
      </c>
      <c r="G36" s="115">
        <v>6.3825081849225209E-4</v>
      </c>
      <c r="H36" s="115">
        <v>2.5635238918562427E-4</v>
      </c>
      <c r="I36" s="115">
        <v>3.5021967989062029E-4</v>
      </c>
      <c r="J36" s="115">
        <v>3.7523537131137891E-4</v>
      </c>
      <c r="K36" s="115">
        <v>3.7523537131137891E-4</v>
      </c>
      <c r="L36" s="115">
        <v>1.6938194798448225E-5</v>
      </c>
      <c r="M36" s="115">
        <v>1.34663908956607E-3</v>
      </c>
      <c r="N36" s="115">
        <v>4.5589344178018002E-5</v>
      </c>
      <c r="O36" s="115">
        <v>3.5068726290783077E-6</v>
      </c>
      <c r="P36" s="115">
        <v>1.0520617887234922E-5</v>
      </c>
      <c r="Q36" s="115">
        <v>1.4027490516313231E-5</v>
      </c>
      <c r="R36" s="115">
        <v>1.7534363145391537E-5</v>
      </c>
      <c r="S36" s="115">
        <v>3.086047913588911E-4</v>
      </c>
      <c r="T36" s="115">
        <v>3.5068726290783073E-4</v>
      </c>
      <c r="U36" s="115">
        <v>3.5068726290783073E-5</v>
      </c>
      <c r="V36" s="115">
        <v>4.2082471548939693E-4</v>
      </c>
      <c r="W36" s="115">
        <v>4.5589344178018002E-5</v>
      </c>
      <c r="X36" s="115">
        <v>7.0137452581566159E-7</v>
      </c>
      <c r="Y36" s="115">
        <v>3.5068726290783077E-6</v>
      </c>
      <c r="Z36" s="115">
        <v>3.5068726290783077E-6</v>
      </c>
      <c r="AA36" s="115">
        <v>3.5068726290783079E-7</v>
      </c>
      <c r="AB36" s="115">
        <v>8.0658070468801082E-6</v>
      </c>
      <c r="AC36" s="115">
        <v>2.8054981032626462E-5</v>
      </c>
      <c r="AD36" s="115">
        <v>1.3326115990497569E-5</v>
      </c>
      <c r="AE36" s="97"/>
      <c r="AF36" s="122">
        <v>15.079552305036721</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7.3685976751928832</v>
      </c>
      <c r="AI37" s="122" t="s">
        <v>348</v>
      </c>
      <c r="AJ37" s="122" t="s">
        <v>348</v>
      </c>
      <c r="AK37" s="122" t="s">
        <v>355</v>
      </c>
      <c r="AL37" s="75" t="s">
        <v>9</v>
      </c>
    </row>
    <row r="38" spans="1:38" ht="26.25" customHeight="1" thickBot="1" x14ac:dyDescent="0.3">
      <c r="A38" s="72" t="s">
        <v>111</v>
      </c>
      <c r="B38" s="72" t="s">
        <v>158</v>
      </c>
      <c r="C38" s="73" t="s">
        <v>258</v>
      </c>
      <c r="D38" s="80"/>
      <c r="E38" s="115">
        <v>2.9105868719370765E-3</v>
      </c>
      <c r="F38" s="115">
        <v>2.42588496330157E-4</v>
      </c>
      <c r="G38" s="115">
        <v>2.6849142407592866E-6</v>
      </c>
      <c r="H38" s="115">
        <v>1.9809991668925532E-6</v>
      </c>
      <c r="I38" s="115">
        <v>1.1981727992138918E-4</v>
      </c>
      <c r="J38" s="115">
        <v>2.1575677158304583E-4</v>
      </c>
      <c r="K38" s="115">
        <v>9.960749127951086E-4</v>
      </c>
      <c r="L38" s="115">
        <v>8.2900230875904246E-5</v>
      </c>
      <c r="M38" s="115">
        <v>1.9893381077660545E-3</v>
      </c>
      <c r="N38" s="115">
        <v>2.3513339816106298E-10</v>
      </c>
      <c r="O38" s="115">
        <v>3.2515559776248026E-6</v>
      </c>
      <c r="P38" s="115" t="s">
        <v>443</v>
      </c>
      <c r="Q38" s="115" t="s">
        <v>443</v>
      </c>
      <c r="R38" s="115">
        <v>1.3297487841315372E-5</v>
      </c>
      <c r="S38" s="115">
        <v>5.065459674025094E-4</v>
      </c>
      <c r="T38" s="115">
        <v>1.8222435086286243E-5</v>
      </c>
      <c r="U38" s="115">
        <v>2.4934484821531889E-6</v>
      </c>
      <c r="V38" s="115">
        <v>2.7523364036598284E-4</v>
      </c>
      <c r="W38" s="115" t="s">
        <v>443</v>
      </c>
      <c r="X38" s="115">
        <v>7.4800133064307986E-6</v>
      </c>
      <c r="Y38" s="115">
        <v>1.2462751564878188E-5</v>
      </c>
      <c r="Z38" s="115" t="s">
        <v>348</v>
      </c>
      <c r="AA38" s="115" t="s">
        <v>348</v>
      </c>
      <c r="AB38" s="115">
        <v>1.9942764871308986E-5</v>
      </c>
      <c r="AC38" s="115" t="s">
        <v>443</v>
      </c>
      <c r="AD38" s="115" t="s">
        <v>348</v>
      </c>
      <c r="AE38" s="97"/>
      <c r="AF38" s="122">
        <v>10.657696857852192</v>
      </c>
      <c r="AG38" s="122" t="s">
        <v>348</v>
      </c>
      <c r="AH38" s="122" t="s">
        <v>348</v>
      </c>
      <c r="AI38" s="122">
        <v>2.8199504542557987E-5</v>
      </c>
      <c r="AJ38" s="122" t="s">
        <v>348</v>
      </c>
      <c r="AK38" s="122" t="s">
        <v>355</v>
      </c>
      <c r="AL38" s="75" t="s">
        <v>9</v>
      </c>
    </row>
    <row r="39" spans="1:38" ht="26.25" customHeight="1" thickBot="1" x14ac:dyDescent="0.3">
      <c r="A39" s="72" t="s">
        <v>105</v>
      </c>
      <c r="B39" s="72" t="s">
        <v>159</v>
      </c>
      <c r="C39" s="73" t="s">
        <v>364</v>
      </c>
      <c r="D39" s="74"/>
      <c r="E39" s="115">
        <v>0.4621954813036544</v>
      </c>
      <c r="F39" s="115">
        <v>0.29537299295528197</v>
      </c>
      <c r="G39" s="115">
        <v>0.17510482259725763</v>
      </c>
      <c r="H39" s="115">
        <v>1.782328499700683E-4</v>
      </c>
      <c r="I39" s="115">
        <v>4.0890026468950957E-2</v>
      </c>
      <c r="J39" s="115">
        <v>4.6237011968053007E-2</v>
      </c>
      <c r="K39" s="115">
        <v>4.6237011968053007E-2</v>
      </c>
      <c r="L39" s="115">
        <v>1.831819581595643E-2</v>
      </c>
      <c r="M39" s="115">
        <v>0.49323769246680615</v>
      </c>
      <c r="N39" s="115">
        <v>1.4382844982499983E-2</v>
      </c>
      <c r="O39" s="115">
        <v>2.7751248281010857E-4</v>
      </c>
      <c r="P39" s="115">
        <v>1.307478167192974E-3</v>
      </c>
      <c r="Q39" s="115">
        <v>2.0204095670732468E-3</v>
      </c>
      <c r="R39" s="115">
        <v>1.7970086888245803E-2</v>
      </c>
      <c r="S39" s="115">
        <v>5.3763458773498449E-3</v>
      </c>
      <c r="T39" s="115">
        <v>0.22293786435382432</v>
      </c>
      <c r="U39" s="115">
        <v>8.3319513395935382E-4</v>
      </c>
      <c r="V39" s="115">
        <v>4.0325403810339507E-2</v>
      </c>
      <c r="W39" s="115">
        <v>1.0693970998204098E-2</v>
      </c>
      <c r="X39" s="115">
        <v>3.386424149431297E-6</v>
      </c>
      <c r="Y39" s="115">
        <v>2.673492749551024E-5</v>
      </c>
      <c r="Z39" s="115">
        <v>3.0299584494911603E-6</v>
      </c>
      <c r="AA39" s="115">
        <v>2.6734927495510243E-6</v>
      </c>
      <c r="AB39" s="115">
        <v>3.5824802843983719E-5</v>
      </c>
      <c r="AC39" s="115">
        <v>3.9211226993415024E-4</v>
      </c>
      <c r="AD39" s="115">
        <v>2.3170270496108874E-7</v>
      </c>
      <c r="AE39" s="97"/>
      <c r="AF39" s="122">
        <v>1783.3927812491222</v>
      </c>
      <c r="AG39" s="122" t="s">
        <v>348</v>
      </c>
      <c r="AH39" s="122">
        <v>11291.388890680617</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0.89860631772337185</v>
      </c>
      <c r="F41" s="115">
        <v>0.18088496822119385</v>
      </c>
      <c r="G41" s="115">
        <v>0.45074275370650674</v>
      </c>
      <c r="H41" s="115">
        <v>7.7426160577727691E-3</v>
      </c>
      <c r="I41" s="115">
        <v>0.14599921726808432</v>
      </c>
      <c r="J41" s="115">
        <v>0.14850689945803386</v>
      </c>
      <c r="K41" s="115">
        <v>0.15811848492720962</v>
      </c>
      <c r="L41" s="115">
        <v>1.2541535440268394E-2</v>
      </c>
      <c r="M41" s="115">
        <v>1.8378943989480088</v>
      </c>
      <c r="N41" s="115">
        <v>2.0627976225822003E-2</v>
      </c>
      <c r="O41" s="115">
        <v>8.1735752429824067E-4</v>
      </c>
      <c r="P41" s="115">
        <v>2.9244427882245722E-3</v>
      </c>
      <c r="Q41" s="115">
        <v>3.4927684539542369E-3</v>
      </c>
      <c r="R41" s="115">
        <v>8.5783537238863523E-3</v>
      </c>
      <c r="S41" s="115">
        <v>6.3503589588073247E-3</v>
      </c>
      <c r="T41" s="115">
        <v>2.3062016621229159E-3</v>
      </c>
      <c r="U41" s="115">
        <v>1.2580114062324397E-3</v>
      </c>
      <c r="V41" s="115">
        <v>7.6221504054794192E-2</v>
      </c>
      <c r="W41" s="115">
        <v>0.1355739404273395</v>
      </c>
      <c r="X41" s="115">
        <v>3.0710825305863016E-2</v>
      </c>
      <c r="Y41" s="115">
        <v>4.3001947617043852E-2</v>
      </c>
      <c r="Z41" s="115">
        <v>1.7617921695596058E-2</v>
      </c>
      <c r="AA41" s="115">
        <v>1.6325757017944351E-2</v>
      </c>
      <c r="AB41" s="115">
        <v>0.10765645163644728</v>
      </c>
      <c r="AC41" s="115">
        <v>3.6101660960630757E-4</v>
      </c>
      <c r="AD41" s="115">
        <v>1.4893514449995076E-2</v>
      </c>
      <c r="AE41" s="97"/>
      <c r="AF41" s="122">
        <v>4691.4077529712295</v>
      </c>
      <c r="AG41" s="122">
        <v>82.422347831360142</v>
      </c>
      <c r="AH41" s="122">
        <v>18265.388576077585</v>
      </c>
      <c r="AI41" s="122">
        <v>241.15138855356531</v>
      </c>
      <c r="AJ41" s="122" t="s">
        <v>348</v>
      </c>
      <c r="AK41" s="122" t="s">
        <v>355</v>
      </c>
      <c r="AL41" s="75" t="s">
        <v>9</v>
      </c>
    </row>
    <row r="42" spans="1:38" ht="26.25" customHeight="1" thickBot="1" x14ac:dyDescent="0.3">
      <c r="A42" s="72" t="s">
        <v>111</v>
      </c>
      <c r="B42" s="72" t="s">
        <v>162</v>
      </c>
      <c r="C42" s="73" t="s">
        <v>54</v>
      </c>
      <c r="D42" s="74"/>
      <c r="E42" s="115">
        <v>3.2036491333846118E-3</v>
      </c>
      <c r="F42" s="115">
        <v>4.8291102907187258E-2</v>
      </c>
      <c r="G42" s="115">
        <v>3.19854876381517E-6</v>
      </c>
      <c r="H42" s="115">
        <v>6.5054877619739631E-6</v>
      </c>
      <c r="I42" s="115">
        <v>2.4378875159724057E-4</v>
      </c>
      <c r="J42" s="115">
        <v>2.6461883412896061E-4</v>
      </c>
      <c r="K42" s="115">
        <v>2.8792993081784048E-4</v>
      </c>
      <c r="L42" s="115">
        <v>3.6170156022100121E-5</v>
      </c>
      <c r="M42" s="115">
        <v>0.20209224467412809</v>
      </c>
      <c r="N42" s="115">
        <v>1.0551670249112373E-5</v>
      </c>
      <c r="O42" s="115">
        <v>4.7615977003602821E-6</v>
      </c>
      <c r="P42" s="115" t="s">
        <v>443</v>
      </c>
      <c r="Q42" s="115" t="s">
        <v>443</v>
      </c>
      <c r="R42" s="115">
        <v>6.2411620024627028E-5</v>
      </c>
      <c r="S42" s="115">
        <v>1.626118054476664E-3</v>
      </c>
      <c r="T42" s="115">
        <v>3.625308803246678E-5</v>
      </c>
      <c r="U42" s="115">
        <v>4.2658692502202821E-6</v>
      </c>
      <c r="V42" s="115">
        <v>7.4109033646702007E-4</v>
      </c>
      <c r="W42" s="115" t="s">
        <v>443</v>
      </c>
      <c r="X42" s="115">
        <v>1.2209290027695099E-5</v>
      </c>
      <c r="Y42" s="115">
        <v>1.3349306042465671E-5</v>
      </c>
      <c r="Z42" s="115" t="s">
        <v>348</v>
      </c>
      <c r="AA42" s="115" t="s">
        <v>348</v>
      </c>
      <c r="AB42" s="115">
        <v>2.5558596070160768E-5</v>
      </c>
      <c r="AC42" s="115" t="s">
        <v>443</v>
      </c>
      <c r="AD42" s="115" t="s">
        <v>348</v>
      </c>
      <c r="AE42" s="97"/>
      <c r="AF42" s="122">
        <v>18.673416055914277</v>
      </c>
      <c r="AG42" s="122" t="s">
        <v>348</v>
      </c>
      <c r="AH42" s="122" t="s">
        <v>348</v>
      </c>
      <c r="AI42" s="122">
        <v>1.2654598430019706</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8.2316758970090755E-4</v>
      </c>
      <c r="F44" s="115">
        <v>4.005447855867904E-3</v>
      </c>
      <c r="G44" s="115">
        <v>6.1747891052140146E-7</v>
      </c>
      <c r="H44" s="115">
        <v>4.1824105068575477E-7</v>
      </c>
      <c r="I44" s="115">
        <v>1.3846819142214641E-4</v>
      </c>
      <c r="J44" s="115">
        <v>1.4726199035331339E-4</v>
      </c>
      <c r="K44" s="115">
        <v>2.3609232410452949E-4</v>
      </c>
      <c r="L44" s="115">
        <v>2.977712913443623E-5</v>
      </c>
      <c r="M44" s="115">
        <v>1.147467739230925E-2</v>
      </c>
      <c r="N44" s="115">
        <v>4.3666207372822784E-7</v>
      </c>
      <c r="O44" s="115">
        <v>1.8969560642079596E-6</v>
      </c>
      <c r="P44" s="115" t="s">
        <v>443</v>
      </c>
      <c r="Q44" s="115" t="s">
        <v>443</v>
      </c>
      <c r="R44" s="115">
        <v>5.5163097838162861E-6</v>
      </c>
      <c r="S44" s="115">
        <v>2.4373534303396055E-4</v>
      </c>
      <c r="T44" s="115">
        <v>6.7704083891531591E-6</v>
      </c>
      <c r="U44" s="115">
        <v>6.2704864956843647E-7</v>
      </c>
      <c r="V44" s="115">
        <v>1.408055500244744E-4</v>
      </c>
      <c r="W44" s="115" t="s">
        <v>443</v>
      </c>
      <c r="X44" s="115">
        <v>2.1283584473815464E-6</v>
      </c>
      <c r="Y44" s="115">
        <v>3.0293849493692421E-6</v>
      </c>
      <c r="Z44" s="115" t="s">
        <v>348</v>
      </c>
      <c r="AA44" s="115" t="s">
        <v>348</v>
      </c>
      <c r="AB44" s="115">
        <v>5.1577433967507897E-6</v>
      </c>
      <c r="AC44" s="115" t="s">
        <v>443</v>
      </c>
      <c r="AD44" s="115" t="s">
        <v>348</v>
      </c>
      <c r="AE44" s="97"/>
      <c r="AF44" s="122">
        <v>2.6962758230506352</v>
      </c>
      <c r="AG44" s="122" t="s">
        <v>348</v>
      </c>
      <c r="AH44" s="122" t="s">
        <v>348</v>
      </c>
      <c r="AI44" s="122">
        <v>5.2368800978358984E-2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4.0445508728050276E-5</v>
      </c>
      <c r="F47" s="115">
        <v>5.6668757511748807E-6</v>
      </c>
      <c r="G47" s="115">
        <v>1.2042768014144209E-8</v>
      </c>
      <c r="H47" s="115">
        <v>1.0456845818424104E-8</v>
      </c>
      <c r="I47" s="115">
        <v>8.7650410870525326E-6</v>
      </c>
      <c r="J47" s="115">
        <v>5.1818222481083826E-5</v>
      </c>
      <c r="K47" s="115">
        <v>3.5024461641695431E-4</v>
      </c>
      <c r="L47" s="115">
        <v>2.0713693771101524E-6</v>
      </c>
      <c r="M47" s="115">
        <v>2.1585779474092714E-5</v>
      </c>
      <c r="N47" s="115" t="s">
        <v>348</v>
      </c>
      <c r="O47" s="115">
        <v>1.8696821968582833E-6</v>
      </c>
      <c r="P47" s="115" t="s">
        <v>443</v>
      </c>
      <c r="Q47" s="115" t="s">
        <v>443</v>
      </c>
      <c r="R47" s="115">
        <v>2.8262821101336699E-6</v>
      </c>
      <c r="S47" s="115">
        <v>1.6603195155894183E-4</v>
      </c>
      <c r="T47" s="115">
        <v>2.802388743867169E-6</v>
      </c>
      <c r="U47" s="115">
        <v>1.1183848452957111E-8</v>
      </c>
      <c r="V47" s="115">
        <v>9.0703614013601575E-5</v>
      </c>
      <c r="W47" s="115" t="s">
        <v>443</v>
      </c>
      <c r="X47" s="115">
        <v>2.6904288055462271E-8</v>
      </c>
      <c r="Y47" s="115">
        <v>4.7037136258548439E-8</v>
      </c>
      <c r="Z47" s="115" t="s">
        <v>348</v>
      </c>
      <c r="AA47" s="115" t="s">
        <v>348</v>
      </c>
      <c r="AB47" s="115">
        <v>7.3941424314010734E-8</v>
      </c>
      <c r="AC47" s="115" t="s">
        <v>443</v>
      </c>
      <c r="AD47" s="115" t="s">
        <v>348</v>
      </c>
      <c r="AE47" s="97"/>
      <c r="AF47" s="122">
        <v>4.7749440969900393E-2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3.752270794182757E-2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0.30446439024300775</v>
      </c>
      <c r="AL53" s="75" t="s">
        <v>322</v>
      </c>
    </row>
    <row r="54" spans="1:38" ht="37.5" customHeight="1" thickBot="1" x14ac:dyDescent="0.3">
      <c r="A54" s="72" t="s">
        <v>106</v>
      </c>
      <c r="B54" s="76" t="s">
        <v>172</v>
      </c>
      <c r="C54" s="79" t="s">
        <v>267</v>
      </c>
      <c r="D54" s="81"/>
      <c r="E54" s="115" t="s">
        <v>348</v>
      </c>
      <c r="F54" s="115">
        <v>0.23130960043264062</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30597.289930257764</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1.4423269848888888E-3</v>
      </c>
      <c r="J61" s="115">
        <v>1.4423269848888889E-2</v>
      </c>
      <c r="K61" s="115">
        <v>4.8002921066666662E-2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45560.58222222222</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t="s">
        <v>442</v>
      </c>
      <c r="F81" s="115" t="s">
        <v>442</v>
      </c>
      <c r="G81" s="115" t="s">
        <v>442</v>
      </c>
      <c r="H81" s="115" t="s">
        <v>442</v>
      </c>
      <c r="I81" s="115" t="s">
        <v>442</v>
      </c>
      <c r="J81" s="115" t="s">
        <v>442</v>
      </c>
      <c r="K81" s="115" t="s">
        <v>442</v>
      </c>
      <c r="L81" s="115" t="s">
        <v>442</v>
      </c>
      <c r="M81" s="115" t="s">
        <v>442</v>
      </c>
      <c r="N81" s="115" t="s">
        <v>442</v>
      </c>
      <c r="O81" s="115" t="s">
        <v>442</v>
      </c>
      <c r="P81" s="115" t="s">
        <v>442</v>
      </c>
      <c r="Q81" s="115" t="s">
        <v>442</v>
      </c>
      <c r="R81" s="115" t="s">
        <v>442</v>
      </c>
      <c r="S81" s="115" t="s">
        <v>442</v>
      </c>
      <c r="T81" s="115" t="s">
        <v>442</v>
      </c>
      <c r="U81" s="115" t="s">
        <v>442</v>
      </c>
      <c r="V81" s="115" t="s">
        <v>442</v>
      </c>
      <c r="W81" s="115" t="s">
        <v>442</v>
      </c>
      <c r="X81" s="115" t="s">
        <v>442</v>
      </c>
      <c r="Y81" s="115" t="s">
        <v>442</v>
      </c>
      <c r="Z81" s="115" t="s">
        <v>442</v>
      </c>
      <c r="AA81" s="115" t="s">
        <v>442</v>
      </c>
      <c r="AB81" s="115" t="s">
        <v>442</v>
      </c>
      <c r="AC81" s="115" t="s">
        <v>442</v>
      </c>
      <c r="AD81" s="115" t="s">
        <v>442</v>
      </c>
      <c r="AE81" s="97"/>
      <c r="AF81" s="122" t="s">
        <v>442</v>
      </c>
      <c r="AG81" s="122" t="s">
        <v>442</v>
      </c>
      <c r="AH81" s="122" t="s">
        <v>442</v>
      </c>
      <c r="AI81" s="122" t="s">
        <v>442</v>
      </c>
      <c r="AJ81" s="122" t="s">
        <v>442</v>
      </c>
      <c r="AK81" s="122" t="s">
        <v>355</v>
      </c>
      <c r="AL81" s="75" t="s">
        <v>345</v>
      </c>
    </row>
    <row r="82" spans="1:38" ht="26.25" customHeight="1" thickBot="1" x14ac:dyDescent="0.3">
      <c r="A82" s="72" t="s">
        <v>107</v>
      </c>
      <c r="B82" s="76" t="s">
        <v>201</v>
      </c>
      <c r="C82" s="84" t="s">
        <v>86</v>
      </c>
      <c r="D82" s="74"/>
      <c r="E82" s="115" t="s">
        <v>348</v>
      </c>
      <c r="F82" s="115">
        <v>2.2629447949657089</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1191604</v>
      </c>
      <c r="AL82" s="75" t="s">
        <v>347</v>
      </c>
    </row>
    <row r="83" spans="1:38" ht="26.25" customHeight="1" thickBot="1" x14ac:dyDescent="0.3">
      <c r="A83" s="72" t="s">
        <v>104</v>
      </c>
      <c r="B83" s="85" t="s">
        <v>202</v>
      </c>
      <c r="C83" s="86" t="s">
        <v>66</v>
      </c>
      <c r="D83" s="74"/>
      <c r="E83" s="115" t="s">
        <v>443</v>
      </c>
      <c r="F83" s="115">
        <v>5.611840024612885E-4</v>
      </c>
      <c r="G83" s="115" t="s">
        <v>443</v>
      </c>
      <c r="H83" s="115" t="s">
        <v>348</v>
      </c>
      <c r="I83" s="115">
        <v>1.4029600061532212E-4</v>
      </c>
      <c r="J83" s="115">
        <v>1.0522200046149161E-3</v>
      </c>
      <c r="K83" s="115">
        <v>4.9103600215362744E-3</v>
      </c>
      <c r="L83" s="115">
        <v>7.9968720350733623E-6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0.58950536088936401</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4.585375E-3</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6.3242402644385432E-3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1191604</v>
      </c>
      <c r="AL87" s="75" t="s">
        <v>347</v>
      </c>
    </row>
    <row r="88" spans="1:38" ht="26.25" customHeight="1" thickBot="1" x14ac:dyDescent="0.3">
      <c r="A88" s="72" t="s">
        <v>107</v>
      </c>
      <c r="B88" s="79" t="s">
        <v>207</v>
      </c>
      <c r="C88" s="84" t="s">
        <v>84</v>
      </c>
      <c r="D88" s="74"/>
      <c r="E88" s="115" t="s">
        <v>442</v>
      </c>
      <c r="F88" s="115">
        <v>8.5801499999999995E-4</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0.19663849999999999</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3.8070426444536463E-3</v>
      </c>
      <c r="F91" s="115">
        <v>1.0171572571870447E-2</v>
      </c>
      <c r="G91" s="115">
        <v>1.3321812294226512E-3</v>
      </c>
      <c r="H91" s="115">
        <v>8.7214930110046177E-3</v>
      </c>
      <c r="I91" s="115">
        <v>6.1581932721998606E-2</v>
      </c>
      <c r="J91" s="115">
        <v>6.6052635069796362E-2</v>
      </c>
      <c r="K91" s="115">
        <v>6.6976033574729157E-2</v>
      </c>
      <c r="L91" s="115">
        <v>2.5534009658724363E-4</v>
      </c>
      <c r="M91" s="115">
        <v>0.1164624343758791</v>
      </c>
      <c r="N91" s="115">
        <v>7.3299838550570373E-2</v>
      </c>
      <c r="O91" s="115">
        <v>1.3787843933002256E-2</v>
      </c>
      <c r="P91" s="115">
        <v>2.9953021336144971E-4</v>
      </c>
      <c r="Q91" s="115">
        <v>1.3737736059977261E-4</v>
      </c>
      <c r="R91" s="115">
        <v>1.1312197847455891E-2</v>
      </c>
      <c r="S91" s="115">
        <v>0.44538636334931864</v>
      </c>
      <c r="T91" s="115">
        <v>2.4564874238138145E-2</v>
      </c>
      <c r="U91" s="115">
        <v>2.3334281125158289E-3</v>
      </c>
      <c r="V91" s="115">
        <v>0.25712239594161213</v>
      </c>
      <c r="W91" s="115">
        <v>2.1015645809649682E-4</v>
      </c>
      <c r="X91" s="115">
        <v>2.3327366848711146E-4</v>
      </c>
      <c r="Y91" s="115">
        <v>9.4570406143423564E-5</v>
      </c>
      <c r="Z91" s="115">
        <v>9.4570406143423564E-5</v>
      </c>
      <c r="AA91" s="115">
        <v>9.4570406143423564E-5</v>
      </c>
      <c r="AB91" s="115">
        <v>5.1698488691738227E-4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0.18075827237121536</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3.5177283649258343E-5</v>
      </c>
      <c r="F99" s="115">
        <v>1.57057797361617E-3</v>
      </c>
      <c r="G99" s="115" t="s">
        <v>348</v>
      </c>
      <c r="H99" s="115">
        <v>1.2332003737396938E-3</v>
      </c>
      <c r="I99" s="115">
        <v>2.8355468496465654E-5</v>
      </c>
      <c r="J99" s="115">
        <v>4.3570597933593566E-5</v>
      </c>
      <c r="K99" s="115">
        <v>9.5440357378347816E-5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6.9159679259672327E-2</v>
      </c>
      <c r="AL99" s="75" t="s">
        <v>351</v>
      </c>
    </row>
    <row r="100" spans="1:38" ht="26.25" customHeight="1" thickBot="1" x14ac:dyDescent="0.3">
      <c r="A100" s="72" t="s">
        <v>108</v>
      </c>
      <c r="B100" s="72" t="s">
        <v>211</v>
      </c>
      <c r="C100" s="73" t="s">
        <v>376</v>
      </c>
      <c r="D100" s="88"/>
      <c r="E100" s="115">
        <v>7.2759965375931754E-5</v>
      </c>
      <c r="F100" s="115">
        <v>1.7762986192448934E-3</v>
      </c>
      <c r="G100" s="115" t="s">
        <v>348</v>
      </c>
      <c r="H100" s="115">
        <v>1.4551601871362803E-3</v>
      </c>
      <c r="I100" s="115">
        <v>3.5651414599338715E-5</v>
      </c>
      <c r="J100" s="115">
        <v>5.3487573857304501E-5</v>
      </c>
      <c r="K100" s="115">
        <v>1.1687018913575031E-4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0.19852794592061154</v>
      </c>
      <c r="AL100" s="75" t="s">
        <v>351</v>
      </c>
    </row>
    <row r="101" spans="1:38" ht="26.25" customHeight="1" thickBot="1" x14ac:dyDescent="0.3">
      <c r="A101" s="72" t="s">
        <v>108</v>
      </c>
      <c r="B101" s="72" t="s">
        <v>213</v>
      </c>
      <c r="C101" s="73" t="s">
        <v>253</v>
      </c>
      <c r="D101" s="88"/>
      <c r="E101" s="115">
        <v>3.6005025044599573E-7</v>
      </c>
      <c r="F101" s="115">
        <v>4.5686337498685367E-6</v>
      </c>
      <c r="G101" s="115" t="s">
        <v>348</v>
      </c>
      <c r="H101" s="115">
        <v>1.3331754900863987E-5</v>
      </c>
      <c r="I101" s="115">
        <v>3.9970546696705232E-7</v>
      </c>
      <c r="J101" s="115">
        <v>1.1991164009011567E-6</v>
      </c>
      <c r="K101" s="115">
        <v>2.7979382687693662E-6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1.9985273348352615E-2</v>
      </c>
      <c r="AL101" s="75" t="s">
        <v>351</v>
      </c>
    </row>
    <row r="102" spans="1:38" ht="26.25" customHeight="1" thickBot="1" x14ac:dyDescent="0.3">
      <c r="A102" s="72" t="s">
        <v>108</v>
      </c>
      <c r="B102" s="72" t="s">
        <v>214</v>
      </c>
      <c r="C102" s="73" t="s">
        <v>377</v>
      </c>
      <c r="D102" s="88"/>
      <c r="E102" s="115">
        <v>7.2908378305680335E-8</v>
      </c>
      <c r="F102" s="115">
        <v>2.3966146221770519E-6</v>
      </c>
      <c r="G102" s="115" t="s">
        <v>348</v>
      </c>
      <c r="H102" s="115">
        <v>6.9667242540369525E-6</v>
      </c>
      <c r="I102" s="115">
        <v>2.0233604067860148E-8</v>
      </c>
      <c r="J102" s="115">
        <v>4.599118603555286E-7</v>
      </c>
      <c r="K102" s="115">
        <v>3.3231076847044954E-6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3.2437876825955523E-3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1.3451139567580558E-6</v>
      </c>
      <c r="F104" s="115">
        <v>1.6356117429470482E-5</v>
      </c>
      <c r="G104" s="115" t="s">
        <v>348</v>
      </c>
      <c r="H104" s="115">
        <v>2.7939981318078146E-5</v>
      </c>
      <c r="I104" s="115">
        <v>5.6120992900314222E-7</v>
      </c>
      <c r="J104" s="115">
        <v>1.6836297870094266E-6</v>
      </c>
      <c r="K104" s="115">
        <v>3.9284695030219955E-6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2.806049645015711E-2</v>
      </c>
      <c r="AL104" s="75" t="s">
        <v>351</v>
      </c>
    </row>
    <row r="105" spans="1:38" ht="26.25" customHeight="1" thickBot="1" x14ac:dyDescent="0.3">
      <c r="A105" s="72" t="s">
        <v>108</v>
      </c>
      <c r="B105" s="72" t="s">
        <v>307</v>
      </c>
      <c r="C105" s="73" t="s">
        <v>256</v>
      </c>
      <c r="D105" s="88"/>
      <c r="E105" s="115">
        <v>1.5159821245128107E-5</v>
      </c>
      <c r="F105" s="115">
        <v>1.853888234528661E-4</v>
      </c>
      <c r="G105" s="115" t="s">
        <v>348</v>
      </c>
      <c r="H105" s="115">
        <v>3.8553127810147977E-4</v>
      </c>
      <c r="I105" s="115">
        <v>4.3090794078061927E-6</v>
      </c>
      <c r="J105" s="115">
        <v>6.7714104979811601E-6</v>
      </c>
      <c r="K105" s="115">
        <v>1.4773986541049803E-5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3.0779138627187091E-2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1.2605202210151405E-6</v>
      </c>
      <c r="F107" s="115">
        <v>3.1048963825326223E-5</v>
      </c>
      <c r="G107" s="115" t="s">
        <v>348</v>
      </c>
      <c r="H107" s="115">
        <v>5.0270090352072718E-5</v>
      </c>
      <c r="I107" s="115">
        <v>5.6452661500593139E-7</v>
      </c>
      <c r="J107" s="115">
        <v>7.5270215334124197E-6</v>
      </c>
      <c r="K107" s="115">
        <v>3.5753352283708994E-5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0.18817553833531048</v>
      </c>
      <c r="AL107" s="75" t="s">
        <v>351</v>
      </c>
    </row>
    <row r="108" spans="1:38" ht="26.25" customHeight="1" thickBot="1" x14ac:dyDescent="0.3">
      <c r="A108" s="72" t="s">
        <v>108</v>
      </c>
      <c r="B108" s="72" t="s">
        <v>309</v>
      </c>
      <c r="C108" s="73" t="s">
        <v>379</v>
      </c>
      <c r="D108" s="88"/>
      <c r="E108" s="115">
        <v>2.5152995637352653E-6</v>
      </c>
      <c r="F108" s="115">
        <v>5.4405659811976349E-5</v>
      </c>
      <c r="G108" s="115" t="s">
        <v>348</v>
      </c>
      <c r="H108" s="115">
        <v>5.2128403587361399E-5</v>
      </c>
      <c r="I108" s="115">
        <v>1.0075122187403029E-6</v>
      </c>
      <c r="J108" s="115">
        <v>1.0075122187403029E-5</v>
      </c>
      <c r="K108" s="115">
        <v>2.0150244374806058E-5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0.50375610937015147</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1.2001315311082439E-7</v>
      </c>
      <c r="F110" s="115">
        <v>9.7708763567442592E-6</v>
      </c>
      <c r="G110" s="115" t="s">
        <v>348</v>
      </c>
      <c r="H110" s="115">
        <v>3.5810175688467309E-6</v>
      </c>
      <c r="I110" s="115">
        <v>4.264060569898092E-7</v>
      </c>
      <c r="J110" s="115">
        <v>3.0627738481283629E-6</v>
      </c>
      <c r="K110" s="115">
        <v>3.3238433183515225E-6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3.0151840009193152E-2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1.1544166945084723E-3</v>
      </c>
      <c r="F112" s="115" t="s">
        <v>443</v>
      </c>
      <c r="G112" s="115" t="s">
        <v>348</v>
      </c>
      <c r="H112" s="115">
        <v>2.4531354758305043E-3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28860.417362711811</v>
      </c>
      <c r="AL112" s="75" t="s">
        <v>433</v>
      </c>
    </row>
    <row r="113" spans="1:38" ht="26.25" customHeight="1" thickBot="1" x14ac:dyDescent="0.3">
      <c r="A113" s="72" t="s">
        <v>118</v>
      </c>
      <c r="B113" s="89" t="s">
        <v>230</v>
      </c>
      <c r="C113" s="90" t="s">
        <v>124</v>
      </c>
      <c r="D113" s="74"/>
      <c r="E113" s="115">
        <v>7.7031025934609122E-4</v>
      </c>
      <c r="F113" s="115" t="s">
        <v>443</v>
      </c>
      <c r="G113" s="115" t="s">
        <v>348</v>
      </c>
      <c r="H113" s="115">
        <v>1.9199077794456126E-3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8372.4599067816926</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1.9330606619532844E-3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10885.296576870587</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2.1229364252727342E-5</v>
      </c>
      <c r="J119" s="115">
        <v>3.7928100555194056E-4</v>
      </c>
      <c r="K119" s="115">
        <v>3.7928100555194056E-4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299.26329674908425</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2.5736643520421243E-4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299.26329674908425</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2.0249904000000001E-3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8.4374600000000015</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4.3155750000000003E-3</v>
      </c>
      <c r="F133" s="115">
        <v>6.8003000000000006E-5</v>
      </c>
      <c r="G133" s="115">
        <v>5.9110300000000005E-4</v>
      </c>
      <c r="H133" s="115" t="s">
        <v>348</v>
      </c>
      <c r="I133" s="115">
        <v>1.8151570000000003E-4</v>
      </c>
      <c r="J133" s="115">
        <v>1.8151570000000003E-4</v>
      </c>
      <c r="K133" s="115">
        <v>2.0170736000000002E-4</v>
      </c>
      <c r="L133" s="115" t="s">
        <v>443</v>
      </c>
      <c r="M133" s="115">
        <v>7.3234000000000005E-4</v>
      </c>
      <c r="N133" s="115">
        <v>1.5708692999999999E-4</v>
      </c>
      <c r="O133" s="115">
        <v>2.6311930000000003E-5</v>
      </c>
      <c r="P133" s="115">
        <v>7.7941900000000003E-3</v>
      </c>
      <c r="Q133" s="115">
        <v>7.1193910000000004E-5</v>
      </c>
      <c r="R133" s="115">
        <v>7.0932360000000003E-5</v>
      </c>
      <c r="S133" s="115">
        <v>6.5021330000000009E-5</v>
      </c>
      <c r="T133" s="115">
        <v>9.0653230000000003E-5</v>
      </c>
      <c r="U133" s="115">
        <v>1.0346918000000001E-4</v>
      </c>
      <c r="V133" s="115">
        <v>8.3758772000000004E-4</v>
      </c>
      <c r="W133" s="115">
        <v>1.41237E-4</v>
      </c>
      <c r="X133" s="115">
        <v>6.9049200000000009E-8</v>
      </c>
      <c r="Y133" s="115">
        <v>3.7715510000000001E-8</v>
      </c>
      <c r="Z133" s="115">
        <v>3.3687640000000001E-8</v>
      </c>
      <c r="AA133" s="115">
        <v>3.6564690000000004E-8</v>
      </c>
      <c r="AB133" s="115">
        <v>1.7701704000000002E-7</v>
      </c>
      <c r="AC133" s="115">
        <v>7.8465000000000002E-4</v>
      </c>
      <c r="AD133" s="115">
        <v>2.1447100000000002E-3</v>
      </c>
      <c r="AE133" s="97"/>
      <c r="AF133" s="122" t="s">
        <v>348</v>
      </c>
      <c r="AG133" s="122" t="s">
        <v>348</v>
      </c>
      <c r="AH133" s="122" t="s">
        <v>348</v>
      </c>
      <c r="AI133" s="122" t="s">
        <v>348</v>
      </c>
      <c r="AJ133" s="122" t="s">
        <v>348</v>
      </c>
      <c r="AK133" s="122">
        <v>5231</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1.91662992E-3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127775328</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6.6619860000000003E-2</v>
      </c>
      <c r="J139" s="115">
        <v>6.6619860000000003E-2</v>
      </c>
      <c r="K139" s="115">
        <v>6.6619860000000003E-2</v>
      </c>
      <c r="L139" s="115" t="s">
        <v>443</v>
      </c>
      <c r="M139" s="115" t="s">
        <v>443</v>
      </c>
      <c r="N139" s="115">
        <v>1.9500999999999999E-4</v>
      </c>
      <c r="O139" s="115">
        <v>3.9013999999999997E-4</v>
      </c>
      <c r="P139" s="115">
        <v>3.9013999999999997E-4</v>
      </c>
      <c r="Q139" s="115">
        <v>6.1839000000000002E-4</v>
      </c>
      <c r="R139" s="115">
        <v>5.8788999999999998E-4</v>
      </c>
      <c r="S139" s="115">
        <v>1.3707700000000001E-3</v>
      </c>
      <c r="T139" s="115" t="s">
        <v>443</v>
      </c>
      <c r="U139" s="115" t="s">
        <v>443</v>
      </c>
      <c r="V139" s="115" t="s">
        <v>443</v>
      </c>
      <c r="W139" s="115">
        <v>0.66293999999999997</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1670</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5.3663813674100096</v>
      </c>
      <c r="F141" s="116">
        <f t="shared" ref="F141:AD141" si="0">SUM(F14:F140)</f>
        <v>4.6407897656404815</v>
      </c>
      <c r="G141" s="116">
        <f t="shared" si="0"/>
        <v>0.65498453933432899</v>
      </c>
      <c r="H141" s="116">
        <f t="shared" si="0"/>
        <v>5.430872395708003E-2</v>
      </c>
      <c r="I141" s="116">
        <f t="shared" si="0"/>
        <v>0.46939664067018283</v>
      </c>
      <c r="J141" s="116">
        <f t="shared" si="0"/>
        <v>0.5742950965838951</v>
      </c>
      <c r="K141" s="116">
        <f t="shared" si="0"/>
        <v>0.74494090537152169</v>
      </c>
      <c r="L141" s="116">
        <f t="shared" si="0"/>
        <v>0.10133077393819458</v>
      </c>
      <c r="M141" s="116">
        <f t="shared" si="0"/>
        <v>5.1287230685808032</v>
      </c>
      <c r="N141" s="116">
        <f t="shared" si="0"/>
        <v>0.67274182341026323</v>
      </c>
      <c r="O141" s="116">
        <f t="shared" si="0"/>
        <v>2.0634312307820254E-2</v>
      </c>
      <c r="P141" s="116">
        <f t="shared" si="0"/>
        <v>5.548282892524857E-2</v>
      </c>
      <c r="Q141" s="116">
        <f t="shared" si="0"/>
        <v>1.650189377079982E-2</v>
      </c>
      <c r="R141" s="116">
        <f>SUM(R14:R140)</f>
        <v>0.28968019624797942</v>
      </c>
      <c r="S141" s="116">
        <f t="shared" si="0"/>
        <v>4.4521142888541991</v>
      </c>
      <c r="T141" s="116">
        <f t="shared" si="0"/>
        <v>0.30365150551346748</v>
      </c>
      <c r="U141" s="116">
        <f t="shared" si="0"/>
        <v>1.3820318124832084E-2</v>
      </c>
      <c r="V141" s="116">
        <f t="shared" si="0"/>
        <v>1.7915873176800901</v>
      </c>
      <c r="W141" s="116">
        <f t="shared" si="0"/>
        <v>0.90206194944850671</v>
      </c>
      <c r="X141" s="116">
        <f t="shared" si="0"/>
        <v>3.5947909060228649E-2</v>
      </c>
      <c r="Y141" s="116">
        <f t="shared" si="0"/>
        <v>4.9529253550296269E-2</v>
      </c>
      <c r="Z141" s="116">
        <f t="shared" si="0"/>
        <v>2.2526924086903363E-2</v>
      </c>
      <c r="AA141" s="116">
        <f t="shared" si="0"/>
        <v>2.0916838325854187E-2</v>
      </c>
      <c r="AB141" s="116">
        <f t="shared" si="0"/>
        <v>0.12892064452215263</v>
      </c>
      <c r="AC141" s="116">
        <f t="shared" si="0"/>
        <v>2.4513316760573094E-2</v>
      </c>
      <c r="AD141" s="116">
        <f t="shared" si="0"/>
        <v>1.7065622572290533E-2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1.6241992461532198</v>
      </c>
      <c r="F143" s="115">
        <v>0.14907193364845492</v>
      </c>
      <c r="G143" s="115">
        <v>2.0448885053225285E-3</v>
      </c>
      <c r="H143" s="115">
        <v>1.9850920510231965E-2</v>
      </c>
      <c r="I143" s="115">
        <v>3.3389200773033235E-2</v>
      </c>
      <c r="J143" s="115">
        <v>3.3389200773033235E-2</v>
      </c>
      <c r="K143" s="115">
        <v>3.3389200773033235E-2</v>
      </c>
      <c r="L143" s="115">
        <v>2.7802813516303714E-2</v>
      </c>
      <c r="M143" s="115">
        <v>1.3445028050487597</v>
      </c>
      <c r="N143" s="115">
        <v>1.8462092084953262E-4</v>
      </c>
      <c r="O143" s="115">
        <v>2.1328428066366628E-5</v>
      </c>
      <c r="P143" s="115">
        <v>1.3650833808431853E-3</v>
      </c>
      <c r="Q143" s="115">
        <v>3.5491016179199822E-5</v>
      </c>
      <c r="R143" s="115">
        <v>1.6408951041535684E-3</v>
      </c>
      <c r="S143" s="115">
        <v>1.1200920880691803E-3</v>
      </c>
      <c r="T143" s="115">
        <v>1.9280131156846773E-4</v>
      </c>
      <c r="U143" s="115">
        <v>2.8325176225666418E-5</v>
      </c>
      <c r="V143" s="115">
        <v>4.8835565220139536E-3</v>
      </c>
      <c r="W143" s="115">
        <v>4.4041300000000005E-2</v>
      </c>
      <c r="X143" s="115">
        <v>3.4437857096000003E-3</v>
      </c>
      <c r="Y143" s="115">
        <v>3.8621881903000001E-3</v>
      </c>
      <c r="Z143" s="115">
        <v>3.0108619274000002E-3</v>
      </c>
      <c r="AA143" s="115">
        <v>3.2810797090000003E-3</v>
      </c>
      <c r="AB143" s="115">
        <v>1.3597915536300001E-2</v>
      </c>
      <c r="AC143" s="115">
        <v>4.4041600000000002E-5</v>
      </c>
      <c r="AD143" s="115">
        <v>8.8124000000000005E-6</v>
      </c>
      <c r="AE143" s="97"/>
      <c r="AF143" s="115">
        <v>8472.7765032421994</v>
      </c>
      <c r="AG143" s="115" t="s">
        <v>348</v>
      </c>
      <c r="AH143" s="115">
        <v>16.923632204899999</v>
      </c>
      <c r="AI143" s="115">
        <v>510.43540660150001</v>
      </c>
      <c r="AJ143" s="115">
        <v>6.8592322382999997</v>
      </c>
      <c r="AK143" s="115" t="s">
        <v>348</v>
      </c>
      <c r="AL143" s="14" t="s">
        <v>9</v>
      </c>
    </row>
    <row r="144" spans="1:38" ht="26.25" customHeight="1" thickBot="1" x14ac:dyDescent="0.3">
      <c r="A144" s="13"/>
      <c r="B144" s="14" t="s">
        <v>390</v>
      </c>
      <c r="C144" s="15" t="s">
        <v>391</v>
      </c>
      <c r="D144" s="16" t="s">
        <v>1</v>
      </c>
      <c r="E144" s="115">
        <v>0.55847274140425085</v>
      </c>
      <c r="F144" s="115">
        <v>2.3561156024549463E-2</v>
      </c>
      <c r="G144" s="115">
        <v>4.7031454528118207E-4</v>
      </c>
      <c r="H144" s="115">
        <v>1.1612258051764287E-3</v>
      </c>
      <c r="I144" s="115">
        <v>1.158595781791796E-2</v>
      </c>
      <c r="J144" s="115">
        <v>1.158595781791796E-2</v>
      </c>
      <c r="K144" s="115">
        <v>1.158595781791796E-2</v>
      </c>
      <c r="L144" s="115">
        <v>9.662453002381147E-3</v>
      </c>
      <c r="M144" s="115">
        <v>0.1350118178148525</v>
      </c>
      <c r="N144" s="115">
        <v>2.304847936651813E-5</v>
      </c>
      <c r="O144" s="115">
        <v>2.3435094989244776E-6</v>
      </c>
      <c r="P144" s="115">
        <v>2.3633026867578722E-4</v>
      </c>
      <c r="Q144" s="115">
        <v>4.5903650921672951E-6</v>
      </c>
      <c r="R144" s="115">
        <v>3.7162348294334158E-4</v>
      </c>
      <c r="S144" s="115">
        <v>2.4947241813764683E-4</v>
      </c>
      <c r="T144" s="115">
        <v>1.0823846580922799E-5</v>
      </c>
      <c r="U144" s="115">
        <v>4.4937111864856357E-6</v>
      </c>
      <c r="V144" s="115">
        <v>8.0596839639696463E-4</v>
      </c>
      <c r="W144" s="115">
        <v>9.0851999999999999E-3</v>
      </c>
      <c r="X144" s="115">
        <v>7.290984054000001E-4</v>
      </c>
      <c r="Y144" s="115">
        <v>8.1717067809999996E-4</v>
      </c>
      <c r="Z144" s="115">
        <v>6.409153331000001E-4</v>
      </c>
      <c r="AA144" s="115">
        <v>6.7963850159999991E-4</v>
      </c>
      <c r="AB144" s="115">
        <v>2.8668229182000002E-3</v>
      </c>
      <c r="AC144" s="115">
        <v>9.0844000000000006E-6</v>
      </c>
      <c r="AD144" s="115">
        <v>1.8224999999999999E-6</v>
      </c>
      <c r="AE144" s="97"/>
      <c r="AF144" s="115">
        <v>1760.8452902371</v>
      </c>
      <c r="AG144" s="115" t="s">
        <v>348</v>
      </c>
      <c r="AH144" s="115" t="s">
        <v>443</v>
      </c>
      <c r="AI144" s="115">
        <v>101.86442039390001</v>
      </c>
      <c r="AJ144" s="115" t="s">
        <v>348</v>
      </c>
      <c r="AK144" s="115" t="s">
        <v>348</v>
      </c>
      <c r="AL144" s="14" t="s">
        <v>9</v>
      </c>
    </row>
    <row r="145" spans="1:38" ht="26.25" customHeight="1" thickBot="1" x14ac:dyDescent="0.3">
      <c r="A145" s="13"/>
      <c r="B145" s="14" t="s">
        <v>392</v>
      </c>
      <c r="C145" s="15" t="s">
        <v>393</v>
      </c>
      <c r="D145" s="16" t="s">
        <v>1</v>
      </c>
      <c r="E145" s="115">
        <v>0.84806903448937321</v>
      </c>
      <c r="F145" s="115">
        <v>2.1799556508232357E-2</v>
      </c>
      <c r="G145" s="115">
        <v>5.1308026532078787E-4</v>
      </c>
      <c r="H145" s="115">
        <v>1.0296880751680196E-3</v>
      </c>
      <c r="I145" s="115">
        <v>1.0882829843653314E-2</v>
      </c>
      <c r="J145" s="115">
        <v>1.0882829843653314E-2</v>
      </c>
      <c r="K145" s="115">
        <v>1.0882829843653314E-2</v>
      </c>
      <c r="L145" s="115">
        <v>7.5348170013193388E-3</v>
      </c>
      <c r="M145" s="115">
        <v>0.23210935030482652</v>
      </c>
      <c r="N145" s="115">
        <v>2.3824534989117573E-5</v>
      </c>
      <c r="O145" s="115">
        <v>2.3824607990272591E-6</v>
      </c>
      <c r="P145" s="115">
        <v>2.5253856341079476E-4</v>
      </c>
      <c r="Q145" s="115">
        <v>4.7649033477657604E-6</v>
      </c>
      <c r="R145" s="115">
        <v>4.0501328050464823E-4</v>
      </c>
      <c r="S145" s="115">
        <v>2.7159719128626503E-4</v>
      </c>
      <c r="T145" s="115">
        <v>9.5301169504404058E-6</v>
      </c>
      <c r="U145" s="115">
        <v>4.7648850974770019E-6</v>
      </c>
      <c r="V145" s="115">
        <v>8.5767877003719748E-4</v>
      </c>
      <c r="W145" s="115">
        <v>3.7844000000000003E-3</v>
      </c>
      <c r="X145" s="115">
        <v>1.151940587E-4</v>
      </c>
      <c r="Y145" s="115">
        <v>6.9756402600000002E-4</v>
      </c>
      <c r="Z145" s="115">
        <v>7.7947980139999999E-4</v>
      </c>
      <c r="AA145" s="115">
        <v>1.7919075879999999E-4</v>
      </c>
      <c r="AB145" s="115">
        <v>1.7714286449E-3</v>
      </c>
      <c r="AC145" s="115">
        <v>2.3236000000000001E-6</v>
      </c>
      <c r="AD145" s="115">
        <v>4.665E-7</v>
      </c>
      <c r="AE145" s="97"/>
      <c r="AF145" s="115">
        <v>1908.3712625968999</v>
      </c>
      <c r="AG145" s="115" t="s">
        <v>348</v>
      </c>
      <c r="AH145" s="115">
        <v>0</v>
      </c>
      <c r="AI145" s="115">
        <v>110.0688442444</v>
      </c>
      <c r="AJ145" s="115">
        <v>0.155669583</v>
      </c>
      <c r="AK145" s="115" t="s">
        <v>348</v>
      </c>
      <c r="AL145" s="14" t="s">
        <v>9</v>
      </c>
    </row>
    <row r="146" spans="1:38" ht="26.25" customHeight="1" thickBot="1" x14ac:dyDescent="0.3">
      <c r="A146" s="13"/>
      <c r="B146" s="14" t="s">
        <v>394</v>
      </c>
      <c r="C146" s="15" t="s">
        <v>395</v>
      </c>
      <c r="D146" s="16" t="s">
        <v>1</v>
      </c>
      <c r="E146" s="115">
        <v>7.9725764740516836E-3</v>
      </c>
      <c r="F146" s="115">
        <v>4.6384455314377224E-2</v>
      </c>
      <c r="G146" s="115">
        <v>1.298007435362218E-5</v>
      </c>
      <c r="H146" s="115">
        <v>7.0977696062911135E-5</v>
      </c>
      <c r="I146" s="115">
        <v>5.0836835493017654E-4</v>
      </c>
      <c r="J146" s="115">
        <v>5.0836835493017654E-4</v>
      </c>
      <c r="K146" s="115">
        <v>5.0836835493017654E-4</v>
      </c>
      <c r="L146" s="115">
        <v>1.099201275419294E-4</v>
      </c>
      <c r="M146" s="115">
        <v>0.1704798239993226</v>
      </c>
      <c r="N146" s="115">
        <v>3.0073501683565618E-6</v>
      </c>
      <c r="O146" s="115">
        <v>3.6146349286175798E-5</v>
      </c>
      <c r="P146" s="115">
        <v>1.4968290115489871E-5</v>
      </c>
      <c r="Q146" s="115">
        <v>5.1508256848768094E-7</v>
      </c>
      <c r="R146" s="115">
        <v>1.6164933474702208E-4</v>
      </c>
      <c r="S146" s="115">
        <v>6.1163045400911362E-3</v>
      </c>
      <c r="T146" s="115">
        <v>2.5432835257121632E-4</v>
      </c>
      <c r="U146" s="115">
        <v>3.5989961473804013E-5</v>
      </c>
      <c r="V146" s="115">
        <v>3.5915276141206772E-3</v>
      </c>
      <c r="W146" s="115">
        <v>4.1830000000000003E-4</v>
      </c>
      <c r="X146" s="115">
        <v>1.0841059499999999E-5</v>
      </c>
      <c r="Y146" s="115">
        <v>1.2837426000000001E-5</v>
      </c>
      <c r="Z146" s="115">
        <v>8.6814349000000004E-6</v>
      </c>
      <c r="AA146" s="115">
        <v>1.38679079E-5</v>
      </c>
      <c r="AB146" s="115">
        <v>4.6227828300000003E-5</v>
      </c>
      <c r="AC146" s="115">
        <v>4.1839999999999999E-7</v>
      </c>
      <c r="AD146" s="115">
        <v>1.3129999999999999E-7</v>
      </c>
      <c r="AE146" s="97"/>
      <c r="AF146" s="115">
        <v>68.727742821000007</v>
      </c>
      <c r="AG146" s="115" t="s">
        <v>348</v>
      </c>
      <c r="AH146" s="115" t="s">
        <v>443</v>
      </c>
      <c r="AI146" s="115">
        <v>4.5034877718999997</v>
      </c>
      <c r="AJ146" s="115" t="s">
        <v>348</v>
      </c>
      <c r="AK146" s="115" t="s">
        <v>348</v>
      </c>
      <c r="AL146" s="14" t="s">
        <v>9</v>
      </c>
    </row>
    <row r="147" spans="1:38" ht="26.25" customHeight="1" thickBot="1" x14ac:dyDescent="0.3">
      <c r="A147" s="13"/>
      <c r="B147" s="14" t="s">
        <v>396</v>
      </c>
      <c r="C147" s="15" t="s">
        <v>397</v>
      </c>
      <c r="D147" s="16" t="s">
        <v>1</v>
      </c>
      <c r="E147" s="115" t="s">
        <v>348</v>
      </c>
      <c r="F147" s="115">
        <v>0.20969621623657383</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9.0841380186999992</v>
      </c>
      <c r="AG147" s="115" t="s">
        <v>348</v>
      </c>
      <c r="AH147" s="115" t="s">
        <v>348</v>
      </c>
      <c r="AI147" s="115">
        <v>0.58009327430000002</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5.1117729428189602E-2</v>
      </c>
      <c r="J148" s="115">
        <v>0.10334478984766769</v>
      </c>
      <c r="K148" s="115">
        <v>0.12683041034989923</v>
      </c>
      <c r="L148" s="115">
        <v>1.0306141237145837E-2</v>
      </c>
      <c r="M148" s="115" t="s">
        <v>348</v>
      </c>
      <c r="N148" s="115">
        <v>0.44507378719012392</v>
      </c>
      <c r="O148" s="115">
        <v>1.86521825071766E-3</v>
      </c>
      <c r="P148" s="115" t="s">
        <v>443</v>
      </c>
      <c r="Q148" s="115">
        <v>5.0493366901803814E-3</v>
      </c>
      <c r="R148" s="115">
        <v>0.16701407589320136</v>
      </c>
      <c r="S148" s="115">
        <v>3.6743959646077236</v>
      </c>
      <c r="T148" s="115">
        <v>2.5094724308327956E-2</v>
      </c>
      <c r="U148" s="115">
        <v>2.5366082069979866E-3</v>
      </c>
      <c r="V148" s="115">
        <v>1.0319104473781482</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3231.1349511018529</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1.5566015554922959E-2</v>
      </c>
      <c r="J149" s="115">
        <v>2.8825954731338782E-2</v>
      </c>
      <c r="K149" s="115">
        <v>5.7651909462677564E-2</v>
      </c>
      <c r="L149" s="115">
        <v>6.111102403043824E-4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3231.1349511018529</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5.3663813674100096</v>
      </c>
      <c r="F152" s="120">
        <f t="shared" ref="F152:AD152" si="1">F141 + F151 + IF(AND(OR($B$4="AT",$B$4="BE",$B$4="CH",$B$4="GB",$B$4="IE",$B$4="LT",$B$4="LU",$B$4="NL"),SUM(F143:F149)&gt;0),SUM(F143:F149)-SUM(F27:F33),0)</f>
        <v>4.6407897656404815</v>
      </c>
      <c r="G152" s="120">
        <f t="shared" si="1"/>
        <v>0.65498453933432899</v>
      </c>
      <c r="H152" s="120">
        <f t="shared" si="1"/>
        <v>5.430872395708003E-2</v>
      </c>
      <c r="I152" s="120">
        <f t="shared" si="1"/>
        <v>0.46939664067018283</v>
      </c>
      <c r="J152" s="120">
        <f t="shared" si="1"/>
        <v>0.5742950965838951</v>
      </c>
      <c r="K152" s="120">
        <f t="shared" si="1"/>
        <v>0.74494090537152169</v>
      </c>
      <c r="L152" s="120">
        <f t="shared" si="1"/>
        <v>0.10133077393819458</v>
      </c>
      <c r="M152" s="120">
        <f t="shared" si="1"/>
        <v>5.1287230685808032</v>
      </c>
      <c r="N152" s="120">
        <f t="shared" si="1"/>
        <v>0.67274182341026323</v>
      </c>
      <c r="O152" s="120">
        <f t="shared" si="1"/>
        <v>2.0634312307820254E-2</v>
      </c>
      <c r="P152" s="120">
        <f t="shared" si="1"/>
        <v>5.548282892524857E-2</v>
      </c>
      <c r="Q152" s="120">
        <f t="shared" si="1"/>
        <v>1.650189377079982E-2</v>
      </c>
      <c r="R152" s="120">
        <f t="shared" si="1"/>
        <v>0.28968019624797942</v>
      </c>
      <c r="S152" s="120">
        <f t="shared" si="1"/>
        <v>4.4521142888541991</v>
      </c>
      <c r="T152" s="120">
        <f t="shared" si="1"/>
        <v>0.30365150551346748</v>
      </c>
      <c r="U152" s="120">
        <f t="shared" si="1"/>
        <v>1.3820318124832084E-2</v>
      </c>
      <c r="V152" s="120">
        <f t="shared" si="1"/>
        <v>1.7915873176800901</v>
      </c>
      <c r="W152" s="120">
        <f t="shared" si="1"/>
        <v>0.90206194944850671</v>
      </c>
      <c r="X152" s="120">
        <f t="shared" si="1"/>
        <v>3.5947909060228649E-2</v>
      </c>
      <c r="Y152" s="120">
        <f t="shared" si="1"/>
        <v>4.9529253550296269E-2</v>
      </c>
      <c r="Z152" s="120">
        <f t="shared" si="1"/>
        <v>2.2526924086903363E-2</v>
      </c>
      <c r="AA152" s="120">
        <f t="shared" si="1"/>
        <v>2.0916838325854187E-2</v>
      </c>
      <c r="AB152" s="120">
        <f t="shared" si="1"/>
        <v>0.12892064452215263</v>
      </c>
      <c r="AC152" s="120">
        <f t="shared" si="1"/>
        <v>2.4513316760573094E-2</v>
      </c>
      <c r="AD152" s="120">
        <f t="shared" si="1"/>
        <v>1.7065622572290533E-2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5.3663813674100096</v>
      </c>
      <c r="F154" s="120">
        <f>F141 + F153 - IF(OR($B$6=2005,$B$6&gt;=2020),SUM(F99:F122),0) + IF(AND(OR($B$4="AT",$B$4="BE",$B$4="CH",$B$4="GB",$B$4="IE",$B$4="LT",$B$4="LU",$B$4="NL"),SUM(F143:F149)&gt;0),SUM(F143:F149)-SUM(F27:F33),0)</f>
        <v>4.6407897656404815</v>
      </c>
      <c r="G154" s="120">
        <f>G141 + G153 + IF(AND(OR($B$4="AT",$B$4="BE",$B$4="CH",$B$4="GB",$B$4="IE",$B$4="LT",$B$4="LU",$B$4="NL"),SUM(G143:G149)&gt;0),SUM(G143:G149)-SUM(G27:G33),0)</f>
        <v>0.65498453933432899</v>
      </c>
      <c r="H154" s="120">
        <f t="shared" ref="H154:AD154" si="2">H141 + H153 + IF(AND(OR($B$4="AT",$B$4="BE",$B$4="CH",$B$4="GB",$B$4="IE",$B$4="LT",$B$4="LU",$B$4="NL"),SUM(H143:H149)&gt;0),SUM(H143:H149)-SUM(H27:H33),0)</f>
        <v>5.430872395708003E-2</v>
      </c>
      <c r="I154" s="120">
        <f t="shared" si="2"/>
        <v>0.46939664067018283</v>
      </c>
      <c r="J154" s="120">
        <f t="shared" si="2"/>
        <v>0.5742950965838951</v>
      </c>
      <c r="K154" s="120">
        <f t="shared" si="2"/>
        <v>0.74494090537152169</v>
      </c>
      <c r="L154" s="120">
        <f t="shared" si="2"/>
        <v>0.10133077393819458</v>
      </c>
      <c r="M154" s="120">
        <f t="shared" si="2"/>
        <v>5.1287230685808032</v>
      </c>
      <c r="N154" s="120">
        <f t="shared" si="2"/>
        <v>0.67274182341026323</v>
      </c>
      <c r="O154" s="120">
        <f t="shared" si="2"/>
        <v>2.0634312307820254E-2</v>
      </c>
      <c r="P154" s="120">
        <f t="shared" si="2"/>
        <v>5.548282892524857E-2</v>
      </c>
      <c r="Q154" s="120">
        <f t="shared" si="2"/>
        <v>1.650189377079982E-2</v>
      </c>
      <c r="R154" s="120">
        <f t="shared" si="2"/>
        <v>0.28968019624797942</v>
      </c>
      <c r="S154" s="120">
        <f t="shared" si="2"/>
        <v>4.4521142888541991</v>
      </c>
      <c r="T154" s="120">
        <f t="shared" si="2"/>
        <v>0.30365150551346748</v>
      </c>
      <c r="U154" s="120">
        <f t="shared" si="2"/>
        <v>1.3820318124832084E-2</v>
      </c>
      <c r="V154" s="120">
        <f t="shared" si="2"/>
        <v>1.7915873176800901</v>
      </c>
      <c r="W154" s="120">
        <f t="shared" si="2"/>
        <v>0.90206194944850671</v>
      </c>
      <c r="X154" s="120">
        <f t="shared" si="2"/>
        <v>3.5947909060228649E-2</v>
      </c>
      <c r="Y154" s="120">
        <f t="shared" si="2"/>
        <v>4.9529253550296269E-2</v>
      </c>
      <c r="Z154" s="120">
        <f t="shared" si="2"/>
        <v>2.2526924086903363E-2</v>
      </c>
      <c r="AA154" s="120">
        <f t="shared" si="2"/>
        <v>2.0916838325854187E-2</v>
      </c>
      <c r="AB154" s="120">
        <f t="shared" si="2"/>
        <v>0.12892064452215263</v>
      </c>
      <c r="AC154" s="120">
        <f t="shared" si="2"/>
        <v>2.4513316760573094E-2</v>
      </c>
      <c r="AD154" s="120">
        <f t="shared" si="2"/>
        <v>1.7065622572290533E-2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75106" r:id="rId5" name="Button 2">
              <controlPr defaultSize="0" print="0" autoFill="0" autoPict="0" macro="[0]!addNewYear">
                <anchor moveWithCells="1" sizeWithCells="1">
                  <from>
                    <xdr:col>8</xdr:col>
                    <xdr:colOff>45720</xdr:colOff>
                    <xdr:row>0</xdr:row>
                    <xdr:rowOff>0</xdr:rowOff>
                  </from>
                  <to>
                    <xdr:col>10</xdr:col>
                    <xdr:colOff>7620</xdr:colOff>
                    <xdr:row>0</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85"/>
  <sheetViews>
    <sheetView zoomScale="80" zoomScaleNormal="80" workbookViewId="0">
      <pane xSplit="4" topLeftCell="E1" activePane="topRight" state="frozen"/>
      <selection activeCell="K24" sqref="K24"/>
      <selection pane="topRight"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9.1093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2018</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2018</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0.24188557113662928</v>
      </c>
      <c r="F14" s="115">
        <v>1.415823770819314E-2</v>
      </c>
      <c r="G14" s="115">
        <v>3.8807565431065762E-3</v>
      </c>
      <c r="H14" s="115">
        <v>1.7547715624399351E-3</v>
      </c>
      <c r="I14" s="115">
        <v>4.1845909644572018E-3</v>
      </c>
      <c r="J14" s="115">
        <v>4.2166762797821826E-3</v>
      </c>
      <c r="K14" s="115">
        <v>4.2607935883540319E-3</v>
      </c>
      <c r="L14" s="115">
        <v>1.4786025669501145E-4</v>
      </c>
      <c r="M14" s="115">
        <v>8.0462063768107814E-2</v>
      </c>
      <c r="N14" s="115">
        <v>7.5056853141196408E-2</v>
      </c>
      <c r="O14" s="115">
        <v>1.3018706156618888E-2</v>
      </c>
      <c r="P14" s="115">
        <v>1.7094874319605165E-2</v>
      </c>
      <c r="Q14" s="115">
        <v>4.3439337397457693E-3</v>
      </c>
      <c r="R14" s="115">
        <v>7.1037294150079519E-2</v>
      </c>
      <c r="S14" s="115">
        <v>2.4067686248219596E-2</v>
      </c>
      <c r="T14" s="115">
        <v>7.204200736212088E-2</v>
      </c>
      <c r="U14" s="115">
        <v>5.848166582873556E-3</v>
      </c>
      <c r="V14" s="115">
        <v>0.20542903507415719</v>
      </c>
      <c r="W14" s="115">
        <v>4.010338025563543E-2</v>
      </c>
      <c r="X14" s="115">
        <v>4.1079360000000002E-6</v>
      </c>
      <c r="Y14" s="115">
        <v>8.7538159999999995E-6</v>
      </c>
      <c r="Z14" s="115">
        <v>4.6458800000000001E-6</v>
      </c>
      <c r="AA14" s="115">
        <v>5.7653766591870291E-6</v>
      </c>
      <c r="AB14" s="115">
        <v>2.3180495999999998E-5</v>
      </c>
      <c r="AC14" s="115">
        <v>2.2104608000000005E-2</v>
      </c>
      <c r="AD14" s="115">
        <v>1.6627359999999999E-6</v>
      </c>
      <c r="AE14" s="97"/>
      <c r="AF14" s="122">
        <v>6.9772510000000008</v>
      </c>
      <c r="AG14" s="122" t="s">
        <v>348</v>
      </c>
      <c r="AH14" s="122">
        <v>1292.1132810633896</v>
      </c>
      <c r="AI14" s="122">
        <v>2648.7146459681189</v>
      </c>
      <c r="AJ14" s="122">
        <v>2211.8705916492895</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7.69350099813262E-2</v>
      </c>
      <c r="F23" s="115">
        <v>5.7145704489869532E-2</v>
      </c>
      <c r="G23" s="115">
        <v>1.0541058321418598E-4</v>
      </c>
      <c r="H23" s="115">
        <v>7.726088628981754E-5</v>
      </c>
      <c r="I23" s="115">
        <v>7.095156110410626E-3</v>
      </c>
      <c r="J23" s="115">
        <v>1.4728786164586231E-2</v>
      </c>
      <c r="K23" s="115">
        <v>8.0692738980649562E-2</v>
      </c>
      <c r="L23" s="115">
        <v>4.5067925395567377E-3</v>
      </c>
      <c r="M23" s="115">
        <v>0.30388707028551054</v>
      </c>
      <c r="N23" s="115">
        <v>7.6488263766948807E-6</v>
      </c>
      <c r="O23" s="115">
        <v>1.8925083904412478E-4</v>
      </c>
      <c r="P23" s="115" t="s">
        <v>443</v>
      </c>
      <c r="Q23" s="115" t="s">
        <v>443</v>
      </c>
      <c r="R23" s="115">
        <v>5.1971358250855516E-4</v>
      </c>
      <c r="S23" s="115">
        <v>2.326189770338441E-2</v>
      </c>
      <c r="T23" s="115">
        <v>7.1746891279721376E-4</v>
      </c>
      <c r="U23" s="115">
        <v>9.8831504622722395E-5</v>
      </c>
      <c r="V23" s="115">
        <v>1.4035073133115654E-2</v>
      </c>
      <c r="W23" s="115" t="s">
        <v>443</v>
      </c>
      <c r="X23" s="115">
        <v>3.0349424300726559E-4</v>
      </c>
      <c r="Y23" s="115">
        <v>4.9497265920340398E-4</v>
      </c>
      <c r="Z23" s="115" t="s">
        <v>348</v>
      </c>
      <c r="AA23" s="115" t="s">
        <v>348</v>
      </c>
      <c r="AB23" s="115">
        <v>7.9846690221067104E-4</v>
      </c>
      <c r="AC23" s="115" t="s">
        <v>443</v>
      </c>
      <c r="AD23" s="115" t="s">
        <v>348</v>
      </c>
      <c r="AE23" s="97"/>
      <c r="AF23" s="122">
        <v>425.3653656789981</v>
      </c>
      <c r="AG23" s="122" t="s">
        <v>348</v>
      </c>
      <c r="AH23" s="122" t="s">
        <v>348</v>
      </c>
      <c r="AI23" s="122">
        <v>0.94128358625640329</v>
      </c>
      <c r="AJ23" s="122" t="s">
        <v>348</v>
      </c>
      <c r="AK23" s="122" t="s">
        <v>355</v>
      </c>
      <c r="AL23" s="75" t="s">
        <v>9</v>
      </c>
    </row>
    <row r="24" spans="1:38" ht="26.25" customHeight="1" thickBot="1" x14ac:dyDescent="0.3">
      <c r="A24" s="78" t="s">
        <v>104</v>
      </c>
      <c r="B24" s="76" t="s">
        <v>292</v>
      </c>
      <c r="C24" s="73" t="s">
        <v>304</v>
      </c>
      <c r="D24" s="74"/>
      <c r="E24" s="115">
        <v>0.2338635209005058</v>
      </c>
      <c r="F24" s="115">
        <v>3.2381177897549962E-2</v>
      </c>
      <c r="G24" s="115">
        <v>1.4815282947617995E-2</v>
      </c>
      <c r="H24" s="115">
        <v>6.7918777012640312E-4</v>
      </c>
      <c r="I24" s="115">
        <v>6.8398574924338632E-3</v>
      </c>
      <c r="J24" s="115">
        <v>6.8398574924338632E-3</v>
      </c>
      <c r="K24" s="115">
        <v>6.8398574924338632E-3</v>
      </c>
      <c r="L24" s="115">
        <v>3.3914553600498066E-3</v>
      </c>
      <c r="M24" s="115">
        <v>5.1164828907861885E-2</v>
      </c>
      <c r="N24" s="115">
        <v>3.5885699460415145E-5</v>
      </c>
      <c r="O24" s="115">
        <v>2.7725785016378588E-6</v>
      </c>
      <c r="P24" s="115">
        <v>6.2026282309554876E-4</v>
      </c>
      <c r="Q24" s="115">
        <v>1.1719521945741649E-4</v>
      </c>
      <c r="R24" s="115">
        <v>7.402504717707141E-5</v>
      </c>
      <c r="S24" s="115">
        <v>6.8767989326129795E-5</v>
      </c>
      <c r="T24" s="115">
        <v>1.6464535293641553E-5</v>
      </c>
      <c r="U24" s="115">
        <v>9.5734182495747438E-5</v>
      </c>
      <c r="V24" s="115">
        <v>9.4839057922318226E-3</v>
      </c>
      <c r="W24" s="115">
        <v>4.1971206581667609E-4</v>
      </c>
      <c r="X24" s="115">
        <v>5.6960923217977475E-7</v>
      </c>
      <c r="Y24" s="115">
        <v>4.4969149908929587E-6</v>
      </c>
      <c r="Z24" s="115">
        <v>5.0965036563453516E-7</v>
      </c>
      <c r="AA24" s="115">
        <v>4.4969149908929579E-7</v>
      </c>
      <c r="AB24" s="115">
        <v>6.0258660877965622E-6</v>
      </c>
      <c r="AC24" s="115" t="s">
        <v>443</v>
      </c>
      <c r="AD24" s="115" t="s">
        <v>443</v>
      </c>
      <c r="AE24" s="97"/>
      <c r="AF24" s="122">
        <v>299.92020778215453</v>
      </c>
      <c r="AG24" s="122" t="s">
        <v>348</v>
      </c>
      <c r="AH24" s="122">
        <v>1081.8880197003484</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1.5270792988432575</v>
      </c>
      <c r="F27" s="115">
        <v>0.1248981816579863</v>
      </c>
      <c r="G27" s="115">
        <v>2.754973088466871E-3</v>
      </c>
      <c r="H27" s="115">
        <v>2.1186745947936136E-2</v>
      </c>
      <c r="I27" s="115">
        <v>2.8173391782175403E-2</v>
      </c>
      <c r="J27" s="115">
        <v>2.8173391782175403E-2</v>
      </c>
      <c r="K27" s="115">
        <v>2.8173391782175403E-2</v>
      </c>
      <c r="L27" s="115">
        <v>2.3414152399958338E-2</v>
      </c>
      <c r="M27" s="115">
        <v>1.2203910642278417</v>
      </c>
      <c r="N27" s="115">
        <v>1.9985562955916847E-4</v>
      </c>
      <c r="O27" s="115">
        <v>2.3262207262282534E-5</v>
      </c>
      <c r="P27" s="115">
        <v>1.4418426240626731E-3</v>
      </c>
      <c r="Q27" s="115">
        <v>3.8332803758650807E-5</v>
      </c>
      <c r="R27" s="115">
        <v>1.685499052429796E-3</v>
      </c>
      <c r="S27" s="115">
        <v>1.1528268577379083E-3</v>
      </c>
      <c r="T27" s="115">
        <v>2.1592299053784284E-4</v>
      </c>
      <c r="U27" s="115">
        <v>3.0141192992736662E-5</v>
      </c>
      <c r="V27" s="115">
        <v>5.1796664157151675E-3</v>
      </c>
      <c r="W27" s="115">
        <v>3.9711899999999994E-2</v>
      </c>
      <c r="X27" s="115">
        <v>3.4193216448000002E-3</v>
      </c>
      <c r="Y27" s="115">
        <v>3.8413567036000001E-3</v>
      </c>
      <c r="Z27" s="115">
        <v>2.9846343108000002E-3</v>
      </c>
      <c r="AA27" s="115">
        <v>3.2797308636000003E-3</v>
      </c>
      <c r="AB27" s="115">
        <v>1.35250435228E-2</v>
      </c>
      <c r="AC27" s="115">
        <v>3.9712799999999997E-5</v>
      </c>
      <c r="AD27" s="115">
        <v>7.9467999999999999E-6</v>
      </c>
      <c r="AE27" s="97"/>
      <c r="AF27" s="115">
        <v>8803.3560028796001</v>
      </c>
      <c r="AG27" s="115" t="s">
        <v>348</v>
      </c>
      <c r="AH27" s="115">
        <v>28.1717404093</v>
      </c>
      <c r="AI27" s="115">
        <v>535.16749045639995</v>
      </c>
      <c r="AJ27" s="115">
        <v>10.1648967607</v>
      </c>
      <c r="AK27" s="115" t="s">
        <v>348</v>
      </c>
      <c r="AL27" s="75" t="s">
        <v>9</v>
      </c>
    </row>
    <row r="28" spans="1:38" ht="26.25" customHeight="1" thickBot="1" x14ac:dyDescent="0.3">
      <c r="A28" s="72" t="s">
        <v>113</v>
      </c>
      <c r="B28" s="72" t="s">
        <v>148</v>
      </c>
      <c r="C28" s="73" t="s">
        <v>131</v>
      </c>
      <c r="D28" s="74"/>
      <c r="E28" s="115">
        <v>0.58712526739139781</v>
      </c>
      <c r="F28" s="115">
        <v>1.9843082295720404E-2</v>
      </c>
      <c r="G28" s="115">
        <v>6.6971260013003631E-4</v>
      </c>
      <c r="H28" s="115">
        <v>1.6167296931428787E-3</v>
      </c>
      <c r="I28" s="115">
        <v>9.5338037805764823E-3</v>
      </c>
      <c r="J28" s="115">
        <v>9.5338037805764823E-3</v>
      </c>
      <c r="K28" s="115">
        <v>9.5338037805764823E-3</v>
      </c>
      <c r="L28" s="115">
        <v>7.9663739716882287E-3</v>
      </c>
      <c r="M28" s="115">
        <v>0.11469586264645115</v>
      </c>
      <c r="N28" s="115">
        <v>2.487546190526449E-5</v>
      </c>
      <c r="O28" s="115">
        <v>2.5308524968627037E-6</v>
      </c>
      <c r="P28" s="115">
        <v>2.5473714393736718E-4</v>
      </c>
      <c r="Q28" s="115">
        <v>4.9534392278847725E-6</v>
      </c>
      <c r="R28" s="115">
        <v>4.0025530732880365E-4</v>
      </c>
      <c r="S28" s="115">
        <v>2.6870454949351203E-4</v>
      </c>
      <c r="T28" s="115">
        <v>1.1747396475060346E-5</v>
      </c>
      <c r="U28" s="115">
        <v>4.8451734620441375E-6</v>
      </c>
      <c r="V28" s="115">
        <v>8.6888325019272492E-4</v>
      </c>
      <c r="W28" s="115">
        <v>7.9243999999999998E-3</v>
      </c>
      <c r="X28" s="115">
        <v>7.8862398950000007E-4</v>
      </c>
      <c r="Y28" s="115">
        <v>8.8389772450000006E-4</v>
      </c>
      <c r="Z28" s="115">
        <v>6.9322414700000005E-4</v>
      </c>
      <c r="AA28" s="115">
        <v>7.3520208870000005E-4</v>
      </c>
      <c r="AB28" s="115">
        <v>3.1009479497000002E-3</v>
      </c>
      <c r="AC28" s="115">
        <v>7.9247000000000005E-6</v>
      </c>
      <c r="AD28" s="115">
        <v>1.5902E-6</v>
      </c>
      <c r="AE28" s="97"/>
      <c r="AF28" s="115">
        <v>1899.4939054457</v>
      </c>
      <c r="AG28" s="115" t="s">
        <v>348</v>
      </c>
      <c r="AH28" s="115" t="s">
        <v>443</v>
      </c>
      <c r="AI28" s="115">
        <v>107.558973095</v>
      </c>
      <c r="AJ28" s="115" t="s">
        <v>348</v>
      </c>
      <c r="AK28" s="115" t="s">
        <v>348</v>
      </c>
      <c r="AL28" s="75" t="s">
        <v>9</v>
      </c>
    </row>
    <row r="29" spans="1:38" ht="26.25" customHeight="1" thickBot="1" x14ac:dyDescent="0.3">
      <c r="A29" s="72" t="s">
        <v>113</v>
      </c>
      <c r="B29" s="72" t="s">
        <v>149</v>
      </c>
      <c r="C29" s="73" t="s">
        <v>132</v>
      </c>
      <c r="D29" s="74"/>
      <c r="E29" s="115">
        <v>0.75728783261316313</v>
      </c>
      <c r="F29" s="115">
        <v>1.833100032790063E-2</v>
      </c>
      <c r="G29" s="115">
        <v>7.238266322244694E-4</v>
      </c>
      <c r="H29" s="115">
        <v>1.1458601042745333E-3</v>
      </c>
      <c r="I29" s="115">
        <v>9.0653823308357376E-3</v>
      </c>
      <c r="J29" s="115">
        <v>9.0653823308357376E-3</v>
      </c>
      <c r="K29" s="115">
        <v>9.0653823308357376E-3</v>
      </c>
      <c r="L29" s="115">
        <v>6.2116126224464347E-3</v>
      </c>
      <c r="M29" s="115">
        <v>0.20956852840315213</v>
      </c>
      <c r="N29" s="115">
        <v>2.5410490563163329E-5</v>
      </c>
      <c r="O29" s="115">
        <v>2.5410504508100669E-6</v>
      </c>
      <c r="P29" s="115">
        <v>2.6935091200657504E-4</v>
      </c>
      <c r="Q29" s="115">
        <v>5.0820974153857977E-6</v>
      </c>
      <c r="R29" s="115">
        <v>4.3197761095080031E-4</v>
      </c>
      <c r="S29" s="115">
        <v>2.8967911341146418E-4</v>
      </c>
      <c r="T29" s="115">
        <v>1.0164254096755313E-5</v>
      </c>
      <c r="U29" s="115">
        <v>5.0820939291514617E-6</v>
      </c>
      <c r="V29" s="115">
        <v>9.1477680266023327E-4</v>
      </c>
      <c r="W29" s="115">
        <v>3.2368000000000002E-3</v>
      </c>
      <c r="X29" s="115">
        <v>1.2330180709999998E-4</v>
      </c>
      <c r="Y29" s="115">
        <v>7.466609427000001E-4</v>
      </c>
      <c r="Z29" s="115">
        <v>8.3434222800000003E-4</v>
      </c>
      <c r="AA29" s="115">
        <v>1.918028117E-4</v>
      </c>
      <c r="AB29" s="115">
        <v>1.8961077895000001E-3</v>
      </c>
      <c r="AC29" s="115">
        <v>1.8909E-6</v>
      </c>
      <c r="AD29" s="115">
        <v>3.7959999999999998E-7</v>
      </c>
      <c r="AE29" s="97"/>
      <c r="AF29" s="115">
        <v>2038.350085562</v>
      </c>
      <c r="AG29" s="115" t="s">
        <v>348</v>
      </c>
      <c r="AH29" s="115">
        <v>0.68141312990000003</v>
      </c>
      <c r="AI29" s="115">
        <v>114.84154173660001</v>
      </c>
      <c r="AJ29" s="115">
        <v>5.1817053378000004</v>
      </c>
      <c r="AK29" s="115" t="s">
        <v>348</v>
      </c>
      <c r="AL29" s="75" t="s">
        <v>9</v>
      </c>
    </row>
    <row r="30" spans="1:38" ht="26.25" customHeight="1" thickBot="1" x14ac:dyDescent="0.3">
      <c r="A30" s="72" t="s">
        <v>113</v>
      </c>
      <c r="B30" s="72" t="s">
        <v>150</v>
      </c>
      <c r="C30" s="73" t="s">
        <v>48</v>
      </c>
      <c r="D30" s="74"/>
      <c r="E30" s="115">
        <v>7.1696161527499552E-3</v>
      </c>
      <c r="F30" s="115">
        <v>4.0957728505781374E-2</v>
      </c>
      <c r="G30" s="115">
        <v>1.4526420712387963E-5</v>
      </c>
      <c r="H30" s="115">
        <v>6.2554223075481967E-5</v>
      </c>
      <c r="I30" s="115">
        <v>4.4145105373380363E-4</v>
      </c>
      <c r="J30" s="115">
        <v>4.4145105373380363E-4</v>
      </c>
      <c r="K30" s="115">
        <v>4.4145105373380363E-4</v>
      </c>
      <c r="L30" s="115">
        <v>9.7338465826978833E-5</v>
      </c>
      <c r="M30" s="115">
        <v>0.14213743256462902</v>
      </c>
      <c r="N30" s="115">
        <v>2.6276637538574192E-6</v>
      </c>
      <c r="O30" s="115">
        <v>3.5538670099146342E-5</v>
      </c>
      <c r="P30" s="115">
        <v>1.2929006832554704E-5</v>
      </c>
      <c r="Q30" s="115">
        <v>4.4466423186441524E-7</v>
      </c>
      <c r="R30" s="115">
        <v>1.578172452089352E-4</v>
      </c>
      <c r="S30" s="115">
        <v>6.0195875977134992E-3</v>
      </c>
      <c r="T30" s="115">
        <v>2.4986649806919749E-4</v>
      </c>
      <c r="U30" s="115">
        <v>3.5384800901353889E-5</v>
      </c>
      <c r="V30" s="115">
        <v>3.5284317090052645E-3</v>
      </c>
      <c r="W30" s="115">
        <v>3.501E-4</v>
      </c>
      <c r="X30" s="115">
        <v>9.5015010000000015E-6</v>
      </c>
      <c r="Y30" s="115">
        <v>1.1164076300000001E-5</v>
      </c>
      <c r="Z30" s="115">
        <v>7.6415056999999995E-6</v>
      </c>
      <c r="AA30" s="115">
        <v>1.19985782E-5</v>
      </c>
      <c r="AB30" s="115">
        <v>4.0305661199999999E-5</v>
      </c>
      <c r="AC30" s="115">
        <v>3.5040000000000001E-7</v>
      </c>
      <c r="AD30" s="115">
        <v>1.055E-7</v>
      </c>
      <c r="AE30" s="97"/>
      <c r="AF30" s="115">
        <v>59.267731623800003</v>
      </c>
      <c r="AG30" s="115" t="s">
        <v>348</v>
      </c>
      <c r="AH30" s="115" t="s">
        <v>443</v>
      </c>
      <c r="AI30" s="115">
        <v>4.0770286501999999</v>
      </c>
      <c r="AJ30" s="115" t="s">
        <v>348</v>
      </c>
      <c r="AK30" s="115" t="s">
        <v>348</v>
      </c>
      <c r="AL30" s="75" t="s">
        <v>9</v>
      </c>
    </row>
    <row r="31" spans="1:38" ht="26.25" customHeight="1" thickBot="1" x14ac:dyDescent="0.3">
      <c r="A31" s="72" t="s">
        <v>113</v>
      </c>
      <c r="B31" s="72" t="s">
        <v>151</v>
      </c>
      <c r="C31" s="73" t="s">
        <v>49</v>
      </c>
      <c r="D31" s="74"/>
      <c r="E31" s="115" t="s">
        <v>348</v>
      </c>
      <c r="F31" s="115">
        <v>0.23277508499003136</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10.036756928200001</v>
      </c>
      <c r="AG31" s="115" t="s">
        <v>348</v>
      </c>
      <c r="AH31" s="115" t="s">
        <v>348</v>
      </c>
      <c r="AI31" s="115">
        <v>0.69162909223689695</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5.3637936749762881E-2</v>
      </c>
      <c r="J32" s="115">
        <v>0.1083968906599873</v>
      </c>
      <c r="K32" s="115">
        <v>0.13307614124273387</v>
      </c>
      <c r="L32" s="115">
        <v>1.0826049529794502E-2</v>
      </c>
      <c r="M32" s="115" t="s">
        <v>348</v>
      </c>
      <c r="N32" s="115">
        <v>0.46641590104553637</v>
      </c>
      <c r="O32" s="115">
        <v>1.9553429814301681E-3</v>
      </c>
      <c r="P32" s="115" t="s">
        <v>443</v>
      </c>
      <c r="Q32" s="115">
        <v>5.2917730649958208E-3</v>
      </c>
      <c r="R32" s="115">
        <v>0.17501541786498337</v>
      </c>
      <c r="S32" s="115">
        <v>3.8503692666420433</v>
      </c>
      <c r="T32" s="115">
        <v>2.6301511563032724E-2</v>
      </c>
      <c r="U32" s="115">
        <v>2.6615228248546828E-3</v>
      </c>
      <c r="V32" s="115">
        <v>1.0826053964869564</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3373.8632816980862</v>
      </c>
      <c r="AL32" s="75" t="s">
        <v>400</v>
      </c>
    </row>
    <row r="33" spans="1:38" ht="26.25" customHeight="1" thickBot="1" x14ac:dyDescent="0.3">
      <c r="A33" s="72" t="s">
        <v>113</v>
      </c>
      <c r="B33" s="72" t="s">
        <v>153</v>
      </c>
      <c r="C33" s="73" t="s">
        <v>51</v>
      </c>
      <c r="D33" s="74"/>
      <c r="E33" s="115" t="s">
        <v>348</v>
      </c>
      <c r="F33" s="115" t="s">
        <v>348</v>
      </c>
      <c r="G33" s="115" t="s">
        <v>348</v>
      </c>
      <c r="H33" s="115" t="s">
        <v>348</v>
      </c>
      <c r="I33" s="115">
        <v>1.6368551952061088E-2</v>
      </c>
      <c r="J33" s="115">
        <v>3.0312133244557567E-2</v>
      </c>
      <c r="K33" s="115">
        <v>6.0624266489115133E-2</v>
      </c>
      <c r="L33" s="115">
        <v>6.4261722478462088E-4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3373.8632816980862</v>
      </c>
      <c r="AL33" s="75" t="s">
        <v>400</v>
      </c>
    </row>
    <row r="34" spans="1:38" ht="26.25" customHeight="1" thickBot="1" x14ac:dyDescent="0.3">
      <c r="A34" s="72" t="s">
        <v>111</v>
      </c>
      <c r="B34" s="72" t="s">
        <v>154</v>
      </c>
      <c r="C34" s="73" t="s">
        <v>52</v>
      </c>
      <c r="D34" s="74"/>
      <c r="E34" s="115">
        <v>4.5219307289482077E-2</v>
      </c>
      <c r="F34" s="115">
        <v>4.0137235838572276E-3</v>
      </c>
      <c r="G34" s="115">
        <v>8.9028988921047552E-5</v>
      </c>
      <c r="H34" s="115">
        <v>6.0465521642211471E-6</v>
      </c>
      <c r="I34" s="115">
        <v>1.1822307820474108E-3</v>
      </c>
      <c r="J34" s="115">
        <v>1.2423253495691179E-3</v>
      </c>
      <c r="K34" s="115">
        <v>1.3116937701034342E-3</v>
      </c>
      <c r="L34" s="115">
        <v>7.684500083308171E-4</v>
      </c>
      <c r="M34" s="115">
        <v>9.2330480593536407E-3</v>
      </c>
      <c r="N34" s="115" t="s">
        <v>443</v>
      </c>
      <c r="O34" s="115">
        <v>8.643231007751702E-6</v>
      </c>
      <c r="P34" s="115" t="s">
        <v>443</v>
      </c>
      <c r="Q34" s="115" t="s">
        <v>443</v>
      </c>
      <c r="R34" s="115">
        <v>4.3141964214657633E-5</v>
      </c>
      <c r="S34" s="115">
        <v>1.4667525924742587E-3</v>
      </c>
      <c r="T34" s="115">
        <v>6.0391330818110595E-5</v>
      </c>
      <c r="U34" s="115">
        <v>8.643231007751702E-6</v>
      </c>
      <c r="V34" s="115">
        <v>8.6283928429315272E-4</v>
      </c>
      <c r="W34" s="115" t="s">
        <v>443</v>
      </c>
      <c r="X34" s="115">
        <v>2.5892597611204665E-5</v>
      </c>
      <c r="Y34" s="115">
        <v>4.3141964214657633E-5</v>
      </c>
      <c r="Z34" s="115" t="s">
        <v>443</v>
      </c>
      <c r="AA34" s="115" t="s">
        <v>443</v>
      </c>
      <c r="AB34" s="115">
        <v>6.9034561825862299E-5</v>
      </c>
      <c r="AC34" s="115" t="s">
        <v>348</v>
      </c>
      <c r="AD34" s="115" t="s">
        <v>348</v>
      </c>
      <c r="AE34" s="97"/>
      <c r="AF34" s="122">
        <v>37.095412050436487</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2.6436502962985477E-2</v>
      </c>
      <c r="F36" s="115">
        <v>6.4077396378427415E-4</v>
      </c>
      <c r="G36" s="115">
        <v>6.6640492233564503E-4</v>
      </c>
      <c r="H36" s="115">
        <v>2.6766043858645965E-4</v>
      </c>
      <c r="I36" s="115">
        <v>3.6566834199955903E-4</v>
      </c>
      <c r="J36" s="115">
        <v>3.9178750928524185E-4</v>
      </c>
      <c r="K36" s="115">
        <v>3.9178750928524185E-4</v>
      </c>
      <c r="L36" s="115">
        <v>1.7685361400445964E-5</v>
      </c>
      <c r="M36" s="115">
        <v>1.4060411548180642E-3</v>
      </c>
      <c r="N36" s="115">
        <v>4.7600351595403221E-5</v>
      </c>
      <c r="O36" s="115">
        <v>3.6615655073387091E-6</v>
      </c>
      <c r="P36" s="115">
        <v>1.0984696522016127E-5</v>
      </c>
      <c r="Q36" s="115">
        <v>1.4646262029354837E-5</v>
      </c>
      <c r="R36" s="115">
        <v>1.8307827536693545E-5</v>
      </c>
      <c r="S36" s="115">
        <v>3.2221776464580638E-4</v>
      </c>
      <c r="T36" s="115">
        <v>3.6615655073387086E-4</v>
      </c>
      <c r="U36" s="115">
        <v>3.661565507338709E-5</v>
      </c>
      <c r="V36" s="115">
        <v>4.39387860880645E-4</v>
      </c>
      <c r="W36" s="115">
        <v>4.7600351595403221E-5</v>
      </c>
      <c r="X36" s="115">
        <v>7.3231310146774191E-7</v>
      </c>
      <c r="Y36" s="115">
        <v>3.6615655073387091E-6</v>
      </c>
      <c r="Z36" s="115">
        <v>3.6615655073387091E-6</v>
      </c>
      <c r="AA36" s="115">
        <v>3.6615655073387096E-7</v>
      </c>
      <c r="AB36" s="115">
        <v>8.4216006668790318E-6</v>
      </c>
      <c r="AC36" s="115">
        <v>2.9292524058709673E-5</v>
      </c>
      <c r="AD36" s="115">
        <v>1.3913948927887093E-5</v>
      </c>
      <c r="AE36" s="97"/>
      <c r="AF36" s="122">
        <v>15.744731681556447</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11.194295900178252</v>
      </c>
      <c r="AI37" s="122" t="s">
        <v>348</v>
      </c>
      <c r="AJ37" s="122" t="s">
        <v>348</v>
      </c>
      <c r="AK37" s="122" t="s">
        <v>355</v>
      </c>
      <c r="AL37" s="75" t="s">
        <v>9</v>
      </c>
    </row>
    <row r="38" spans="1:38" ht="26.25" customHeight="1" thickBot="1" x14ac:dyDescent="0.3">
      <c r="A38" s="72" t="s">
        <v>111</v>
      </c>
      <c r="B38" s="72" t="s">
        <v>158</v>
      </c>
      <c r="C38" s="73" t="s">
        <v>258</v>
      </c>
      <c r="D38" s="80"/>
      <c r="E38" s="115">
        <v>2.7422847291818249E-3</v>
      </c>
      <c r="F38" s="115">
        <v>2.4477342577975298E-4</v>
      </c>
      <c r="G38" s="115">
        <v>2.8668118035257495E-6</v>
      </c>
      <c r="H38" s="115">
        <v>2.1161882172600871E-6</v>
      </c>
      <c r="I38" s="115">
        <v>1.1488698753855284E-4</v>
      </c>
      <c r="J38" s="115">
        <v>2.2088052409938668E-4</v>
      </c>
      <c r="K38" s="115">
        <v>1.090775408186304E-3</v>
      </c>
      <c r="L38" s="115">
        <v>7.9127781890681246E-5</v>
      </c>
      <c r="M38" s="115">
        <v>2.058314757646334E-3</v>
      </c>
      <c r="N38" s="115">
        <v>2.3654487934714027E-10</v>
      </c>
      <c r="O38" s="115">
        <v>3.4287758614732167E-6</v>
      </c>
      <c r="P38" s="115" t="s">
        <v>443</v>
      </c>
      <c r="Q38" s="115" t="s">
        <v>443</v>
      </c>
      <c r="R38" s="115">
        <v>1.4151088231484311E-5</v>
      </c>
      <c r="S38" s="115">
        <v>5.4235764250586127E-4</v>
      </c>
      <c r="T38" s="115">
        <v>1.9413297645564319E-5</v>
      </c>
      <c r="U38" s="115">
        <v>2.6623728407763394E-6</v>
      </c>
      <c r="V38" s="115">
        <v>2.924084063581203E-4</v>
      </c>
      <c r="W38" s="115" t="s">
        <v>443</v>
      </c>
      <c r="X38" s="115">
        <v>7.98682364302026E-6</v>
      </c>
      <c r="Y38" s="115">
        <v>1.3307393293794436E-5</v>
      </c>
      <c r="Z38" s="115" t="s">
        <v>348</v>
      </c>
      <c r="AA38" s="115" t="s">
        <v>348</v>
      </c>
      <c r="AB38" s="115">
        <v>2.12942169368147E-5</v>
      </c>
      <c r="AC38" s="115" t="s">
        <v>443</v>
      </c>
      <c r="AD38" s="115" t="s">
        <v>348</v>
      </c>
      <c r="AE38" s="97"/>
      <c r="AF38" s="122">
        <v>11.379040771704561</v>
      </c>
      <c r="AG38" s="122" t="s">
        <v>348</v>
      </c>
      <c r="AH38" s="122" t="s">
        <v>348</v>
      </c>
      <c r="AI38" s="122">
        <v>2.9109800821322357E-5</v>
      </c>
      <c r="AJ38" s="122" t="s">
        <v>348</v>
      </c>
      <c r="AK38" s="122" t="s">
        <v>355</v>
      </c>
      <c r="AL38" s="75" t="s">
        <v>9</v>
      </c>
    </row>
    <row r="39" spans="1:38" ht="26.25" customHeight="1" thickBot="1" x14ac:dyDescent="0.3">
      <c r="A39" s="72" t="s">
        <v>105</v>
      </c>
      <c r="B39" s="72" t="s">
        <v>159</v>
      </c>
      <c r="C39" s="73" t="s">
        <v>364</v>
      </c>
      <c r="D39" s="74"/>
      <c r="E39" s="115">
        <v>0.4629199304965872</v>
      </c>
      <c r="F39" s="115">
        <v>0.30575465208978736</v>
      </c>
      <c r="G39" s="115">
        <v>0.17102009214456262</v>
      </c>
      <c r="H39" s="115">
        <v>1.7353655880223321E-4</v>
      </c>
      <c r="I39" s="115">
        <v>4.0428620821657879E-2</v>
      </c>
      <c r="J39" s="115">
        <v>4.5634717585724877E-2</v>
      </c>
      <c r="K39" s="115">
        <v>4.5634717585724877E-2</v>
      </c>
      <c r="L39" s="115">
        <v>1.7860166736755348E-2</v>
      </c>
      <c r="M39" s="115">
        <v>0.50314434184046297</v>
      </c>
      <c r="N39" s="115">
        <v>1.4012556040857906E-2</v>
      </c>
      <c r="O39" s="115">
        <v>2.7091103847710663E-4</v>
      </c>
      <c r="P39" s="115">
        <v>1.3520032558863233E-3</v>
      </c>
      <c r="Q39" s="115">
        <v>2.0461494910952562E-3</v>
      </c>
      <c r="R39" s="115">
        <v>1.7506856550844253E-2</v>
      </c>
      <c r="S39" s="115">
        <v>5.2367368981911834E-3</v>
      </c>
      <c r="T39" s="115">
        <v>0.21707389917341241</v>
      </c>
      <c r="U39" s="115">
        <v>8.5704724311100561E-4</v>
      </c>
      <c r="V39" s="115">
        <v>3.9839387473115835E-2</v>
      </c>
      <c r="W39" s="115">
        <v>1.0412193528133993E-2</v>
      </c>
      <c r="X39" s="115">
        <v>3.2971946172424304E-6</v>
      </c>
      <c r="Y39" s="115">
        <v>2.6030483820334978E-5</v>
      </c>
      <c r="Z39" s="115">
        <v>2.9501214996379641E-6</v>
      </c>
      <c r="AA39" s="115">
        <v>2.6030483820334979E-6</v>
      </c>
      <c r="AB39" s="115">
        <v>3.488084831924887E-5</v>
      </c>
      <c r="AC39" s="115">
        <v>3.8178042936491306E-4</v>
      </c>
      <c r="AD39" s="115">
        <v>2.2559752644290316E-7</v>
      </c>
      <c r="AE39" s="97"/>
      <c r="AF39" s="122">
        <v>1736.4188457132557</v>
      </c>
      <c r="AG39" s="122" t="s">
        <v>348</v>
      </c>
      <c r="AH39" s="122">
        <v>11783.613713149978</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0.8609200859974403</v>
      </c>
      <c r="F41" s="115">
        <v>0.16554862007821719</v>
      </c>
      <c r="G41" s="115">
        <v>0.4380777275557825</v>
      </c>
      <c r="H41" s="115">
        <v>7.9487046356107108E-3</v>
      </c>
      <c r="I41" s="115">
        <v>0.12433054146974541</v>
      </c>
      <c r="J41" s="115">
        <v>0.12645695783744629</v>
      </c>
      <c r="K41" s="115">
        <v>0.1350931236357488</v>
      </c>
      <c r="L41" s="115">
        <v>1.1400135087618432E-2</v>
      </c>
      <c r="M41" s="115">
        <v>1.7125115357432434</v>
      </c>
      <c r="N41" s="115">
        <v>2.0102938410252878E-2</v>
      </c>
      <c r="O41" s="115">
        <v>5.4139491506668969E-4</v>
      </c>
      <c r="P41" s="115">
        <v>2.8407266974081798E-3</v>
      </c>
      <c r="Q41" s="115">
        <v>3.4779187435329097E-3</v>
      </c>
      <c r="R41" s="115">
        <v>8.2276638426095582E-3</v>
      </c>
      <c r="S41" s="115">
        <v>6.271678333342582E-3</v>
      </c>
      <c r="T41" s="115">
        <v>2.2763434050903685E-3</v>
      </c>
      <c r="U41" s="115">
        <v>1.2642907629803321E-3</v>
      </c>
      <c r="V41" s="115">
        <v>6.5777036086158452E-2</v>
      </c>
      <c r="W41" s="115">
        <v>0.11490263895825506</v>
      </c>
      <c r="X41" s="115">
        <v>2.7090540520006791E-2</v>
      </c>
      <c r="Y41" s="115">
        <v>3.9084096746816101E-2</v>
      </c>
      <c r="Z41" s="115">
        <v>1.6081105784847786E-2</v>
      </c>
      <c r="AA41" s="115">
        <v>1.4275951188109587E-2</v>
      </c>
      <c r="AB41" s="115">
        <v>9.6531694239780252E-2</v>
      </c>
      <c r="AC41" s="115">
        <v>2.7676766999082337E-4</v>
      </c>
      <c r="AD41" s="115">
        <v>1.4560805935765746E-2</v>
      </c>
      <c r="AE41" s="97"/>
      <c r="AF41" s="122">
        <v>4571.5844847094195</v>
      </c>
      <c r="AG41" s="122">
        <v>79.143815826869869</v>
      </c>
      <c r="AH41" s="122">
        <v>17821.325080375354</v>
      </c>
      <c r="AI41" s="122">
        <v>229.83239018005995</v>
      </c>
      <c r="AJ41" s="122" t="s">
        <v>348</v>
      </c>
      <c r="AK41" s="122" t="s">
        <v>355</v>
      </c>
      <c r="AL41" s="75" t="s">
        <v>9</v>
      </c>
    </row>
    <row r="42" spans="1:38" ht="26.25" customHeight="1" thickBot="1" x14ac:dyDescent="0.3">
      <c r="A42" s="72" t="s">
        <v>111</v>
      </c>
      <c r="B42" s="72" t="s">
        <v>162</v>
      </c>
      <c r="C42" s="73" t="s">
        <v>54</v>
      </c>
      <c r="D42" s="74"/>
      <c r="E42" s="115">
        <v>3.1973431107711007E-3</v>
      </c>
      <c r="F42" s="115">
        <v>4.5474585828915427E-2</v>
      </c>
      <c r="G42" s="115">
        <v>3.1845863168188423E-6</v>
      </c>
      <c r="H42" s="115">
        <v>6.3155540827688715E-6</v>
      </c>
      <c r="I42" s="115">
        <v>2.3435699261913296E-4</v>
      </c>
      <c r="J42" s="115">
        <v>2.5500034787585298E-4</v>
      </c>
      <c r="K42" s="115">
        <v>2.7810247671473302E-4</v>
      </c>
      <c r="L42" s="115">
        <v>3.5008435359237668E-5</v>
      </c>
      <c r="M42" s="115">
        <v>0.20132274714155968</v>
      </c>
      <c r="N42" s="115">
        <v>1.050560962992075E-5</v>
      </c>
      <c r="O42" s="115">
        <v>4.7385322761153898E-6</v>
      </c>
      <c r="P42" s="115" t="s">
        <v>443</v>
      </c>
      <c r="Q42" s="115" t="s">
        <v>443</v>
      </c>
      <c r="R42" s="115">
        <v>6.1950238061402542E-5</v>
      </c>
      <c r="S42" s="115">
        <v>1.6148762621100311E-3</v>
      </c>
      <c r="T42" s="115">
        <v>3.6065437214252474E-5</v>
      </c>
      <c r="U42" s="115">
        <v>4.2472476884753896E-6</v>
      </c>
      <c r="V42" s="115">
        <v>7.3640887485253138E-4</v>
      </c>
      <c r="W42" s="115" t="s">
        <v>443</v>
      </c>
      <c r="X42" s="115">
        <v>1.224227494396475E-5</v>
      </c>
      <c r="Y42" s="115">
        <v>1.3379434761113007E-5</v>
      </c>
      <c r="Z42" s="115" t="s">
        <v>348</v>
      </c>
      <c r="AA42" s="115" t="s">
        <v>348</v>
      </c>
      <c r="AB42" s="115">
        <v>2.5621709705077764E-5</v>
      </c>
      <c r="AC42" s="115" t="s">
        <v>443</v>
      </c>
      <c r="AD42" s="115" t="s">
        <v>348</v>
      </c>
      <c r="AE42" s="97"/>
      <c r="AF42" s="122">
        <v>18.591902031532154</v>
      </c>
      <c r="AG42" s="122" t="s">
        <v>348</v>
      </c>
      <c r="AH42" s="122" t="s">
        <v>348</v>
      </c>
      <c r="AI42" s="122">
        <v>1.2928464343747637</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7.7445233750738274E-4</v>
      </c>
      <c r="F44" s="115">
        <v>4.0027527491445078E-3</v>
      </c>
      <c r="G44" s="115">
        <v>6.4533844326997417E-7</v>
      </c>
      <c r="H44" s="115">
        <v>4.39163663650547E-7</v>
      </c>
      <c r="I44" s="115">
        <v>1.3760565722771762E-4</v>
      </c>
      <c r="J44" s="115">
        <v>1.4651500271962599E-4</v>
      </c>
      <c r="K44" s="115">
        <v>2.3651362188565462E-4</v>
      </c>
      <c r="L44" s="115">
        <v>2.935724093989713E-5</v>
      </c>
      <c r="M44" s="115">
        <v>1.147236042862705E-2</v>
      </c>
      <c r="N44" s="115">
        <v>4.3533352824649544E-7</v>
      </c>
      <c r="O44" s="115">
        <v>1.9394948948017812E-6</v>
      </c>
      <c r="P44" s="115" t="s">
        <v>443</v>
      </c>
      <c r="Q44" s="115" t="s">
        <v>443</v>
      </c>
      <c r="R44" s="115">
        <v>5.676412012768798E-6</v>
      </c>
      <c r="S44" s="115">
        <v>2.4992267899163687E-4</v>
      </c>
      <c r="T44" s="115">
        <v>6.981929447922694E-6</v>
      </c>
      <c r="U44" s="115">
        <v>6.5275806447694747E-7</v>
      </c>
      <c r="V44" s="115">
        <v>1.4441150057997206E-4</v>
      </c>
      <c r="W44" s="115" t="s">
        <v>443</v>
      </c>
      <c r="X44" s="115">
        <v>2.2065742203188917E-6</v>
      </c>
      <c r="Y44" s="115">
        <v>3.1600937709314831E-6</v>
      </c>
      <c r="Z44" s="115" t="s">
        <v>348</v>
      </c>
      <c r="AA44" s="115" t="s">
        <v>348</v>
      </c>
      <c r="AB44" s="115">
        <v>5.3666679912503747E-6</v>
      </c>
      <c r="AC44" s="115" t="s">
        <v>443</v>
      </c>
      <c r="AD44" s="115" t="s">
        <v>348</v>
      </c>
      <c r="AE44" s="97"/>
      <c r="AF44" s="122">
        <v>2.805984215897841</v>
      </c>
      <c r="AG44" s="122" t="s">
        <v>348</v>
      </c>
      <c r="AH44" s="122" t="s">
        <v>348</v>
      </c>
      <c r="AI44" s="122">
        <v>5.3573226074792979E-2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4.0445508728050276E-5</v>
      </c>
      <c r="F47" s="115">
        <v>5.6668757511748807E-6</v>
      </c>
      <c r="G47" s="115">
        <v>1.2042768014144209E-8</v>
      </c>
      <c r="H47" s="115">
        <v>1.0456845818424104E-8</v>
      </c>
      <c r="I47" s="115">
        <v>8.7650410870525326E-6</v>
      </c>
      <c r="J47" s="115">
        <v>5.1818222481083826E-5</v>
      </c>
      <c r="K47" s="115">
        <v>3.5024461641695431E-4</v>
      </c>
      <c r="L47" s="115">
        <v>2.0713693771101524E-6</v>
      </c>
      <c r="M47" s="115">
        <v>2.1585779474092714E-5</v>
      </c>
      <c r="N47" s="115" t="s">
        <v>348</v>
      </c>
      <c r="O47" s="115">
        <v>1.8696821968582833E-6</v>
      </c>
      <c r="P47" s="115" t="s">
        <v>443</v>
      </c>
      <c r="Q47" s="115" t="s">
        <v>443</v>
      </c>
      <c r="R47" s="115">
        <v>2.8262821101336699E-6</v>
      </c>
      <c r="S47" s="115">
        <v>1.6603195155894183E-4</v>
      </c>
      <c r="T47" s="115">
        <v>2.802388743867169E-6</v>
      </c>
      <c r="U47" s="115">
        <v>1.1183848452957113E-8</v>
      </c>
      <c r="V47" s="115">
        <v>9.0703614013601575E-5</v>
      </c>
      <c r="W47" s="115" t="s">
        <v>443</v>
      </c>
      <c r="X47" s="115">
        <v>2.6904288055462271E-8</v>
      </c>
      <c r="Y47" s="115">
        <v>4.7037136258548439E-8</v>
      </c>
      <c r="Z47" s="115" t="s">
        <v>348</v>
      </c>
      <c r="AA47" s="115" t="s">
        <v>348</v>
      </c>
      <c r="AB47" s="115">
        <v>7.394142431401072E-8</v>
      </c>
      <c r="AC47" s="115" t="s">
        <v>443</v>
      </c>
      <c r="AD47" s="115" t="s">
        <v>348</v>
      </c>
      <c r="AE47" s="97"/>
      <c r="AF47" s="122">
        <v>4.7749440969900386E-2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4.1098778902357712E-2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0.35505784233671323</v>
      </c>
      <c r="AL53" s="75" t="s">
        <v>322</v>
      </c>
    </row>
    <row r="54" spans="1:38" ht="37.5" customHeight="1" thickBot="1" x14ac:dyDescent="0.3">
      <c r="A54" s="72" t="s">
        <v>106</v>
      </c>
      <c r="B54" s="76" t="s">
        <v>172</v>
      </c>
      <c r="C54" s="79" t="s">
        <v>267</v>
      </c>
      <c r="D54" s="81"/>
      <c r="E54" s="115" t="s">
        <v>348</v>
      </c>
      <c r="F54" s="115">
        <v>0.22378083012436895</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30638.799999026189</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1.1712655448888891E-3</v>
      </c>
      <c r="J61" s="115">
        <v>1.1712655448888889E-2</v>
      </c>
      <c r="K61" s="115">
        <v>3.8978593955555557E-2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36057.73777777778</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t="s">
        <v>442</v>
      </c>
      <c r="F81" s="115" t="s">
        <v>442</v>
      </c>
      <c r="G81" s="115" t="s">
        <v>442</v>
      </c>
      <c r="H81" s="115" t="s">
        <v>442</v>
      </c>
      <c r="I81" s="115" t="s">
        <v>442</v>
      </c>
      <c r="J81" s="115" t="s">
        <v>442</v>
      </c>
      <c r="K81" s="115" t="s">
        <v>442</v>
      </c>
      <c r="L81" s="115" t="s">
        <v>442</v>
      </c>
      <c r="M81" s="115" t="s">
        <v>442</v>
      </c>
      <c r="N81" s="115" t="s">
        <v>442</v>
      </c>
      <c r="O81" s="115" t="s">
        <v>442</v>
      </c>
      <c r="P81" s="115" t="s">
        <v>442</v>
      </c>
      <c r="Q81" s="115" t="s">
        <v>442</v>
      </c>
      <c r="R81" s="115" t="s">
        <v>442</v>
      </c>
      <c r="S81" s="115" t="s">
        <v>442</v>
      </c>
      <c r="T81" s="115" t="s">
        <v>442</v>
      </c>
      <c r="U81" s="115" t="s">
        <v>442</v>
      </c>
      <c r="V81" s="115" t="s">
        <v>442</v>
      </c>
      <c r="W81" s="115" t="s">
        <v>442</v>
      </c>
      <c r="X81" s="115" t="s">
        <v>442</v>
      </c>
      <c r="Y81" s="115" t="s">
        <v>442</v>
      </c>
      <c r="Z81" s="115" t="s">
        <v>442</v>
      </c>
      <c r="AA81" s="115" t="s">
        <v>442</v>
      </c>
      <c r="AB81" s="115" t="s">
        <v>442</v>
      </c>
      <c r="AC81" s="115" t="s">
        <v>442</v>
      </c>
      <c r="AD81" s="115" t="s">
        <v>442</v>
      </c>
      <c r="AE81" s="97"/>
      <c r="AF81" s="122" t="s">
        <v>442</v>
      </c>
      <c r="AG81" s="122" t="s">
        <v>442</v>
      </c>
      <c r="AH81" s="122" t="s">
        <v>442</v>
      </c>
      <c r="AI81" s="122" t="s">
        <v>442</v>
      </c>
      <c r="AJ81" s="122" t="s">
        <v>442</v>
      </c>
      <c r="AK81" s="122" t="s">
        <v>355</v>
      </c>
      <c r="AL81" s="75" t="s">
        <v>345</v>
      </c>
    </row>
    <row r="82" spans="1:38" ht="26.25" customHeight="1" thickBot="1" x14ac:dyDescent="0.3">
      <c r="A82" s="72" t="s">
        <v>107</v>
      </c>
      <c r="B82" s="76" t="s">
        <v>201</v>
      </c>
      <c r="C82" s="84" t="s">
        <v>86</v>
      </c>
      <c r="D82" s="74"/>
      <c r="E82" s="115" t="s">
        <v>348</v>
      </c>
      <c r="F82" s="115">
        <v>2.1991630317554041</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1198726</v>
      </c>
      <c r="AL82" s="75" t="s">
        <v>347</v>
      </c>
    </row>
    <row r="83" spans="1:38" ht="26.25" customHeight="1" thickBot="1" x14ac:dyDescent="0.3">
      <c r="A83" s="72" t="s">
        <v>104</v>
      </c>
      <c r="B83" s="85" t="s">
        <v>202</v>
      </c>
      <c r="C83" s="86" t="s">
        <v>66</v>
      </c>
      <c r="D83" s="74"/>
      <c r="E83" s="115" t="s">
        <v>443</v>
      </c>
      <c r="F83" s="115">
        <v>5.6871999705296219E-4</v>
      </c>
      <c r="G83" s="115" t="s">
        <v>443</v>
      </c>
      <c r="H83" s="115" t="s">
        <v>348</v>
      </c>
      <c r="I83" s="115">
        <v>1.4217999926324055E-4</v>
      </c>
      <c r="J83" s="115">
        <v>1.0663499944743042E-3</v>
      </c>
      <c r="K83" s="115">
        <v>4.97629997421342E-3</v>
      </c>
      <c r="L83" s="115">
        <v>8.1042599580047115E-6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0.39222042764639753</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5.0608499999999996E-3</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6.3620390962344509E-3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1198726</v>
      </c>
      <c r="AL87" s="75" t="s">
        <v>347</v>
      </c>
    </row>
    <row r="88" spans="1:38" ht="26.25" customHeight="1" thickBot="1" x14ac:dyDescent="0.3">
      <c r="A88" s="72" t="s">
        <v>107</v>
      </c>
      <c r="B88" s="79" t="s">
        <v>207</v>
      </c>
      <c r="C88" s="84" t="s">
        <v>84</v>
      </c>
      <c r="D88" s="74"/>
      <c r="E88" s="115" t="s">
        <v>442</v>
      </c>
      <c r="F88" s="115">
        <v>3.0108982871081501E-2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0.18092649999999999</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5.5259012999263873E-3</v>
      </c>
      <c r="F91" s="115">
        <v>1.4800313983738956E-2</v>
      </c>
      <c r="G91" s="115">
        <v>1.7804578218731028E-3</v>
      </c>
      <c r="H91" s="115">
        <v>1.2690351866222452E-2</v>
      </c>
      <c r="I91" s="115">
        <v>8.6889197891051692E-2</v>
      </c>
      <c r="J91" s="115">
        <v>9.0884879599120783E-2</v>
      </c>
      <c r="K91" s="115">
        <v>9.1710165254122136E-2</v>
      </c>
      <c r="L91" s="115">
        <v>3.7153680764964524E-4</v>
      </c>
      <c r="M91" s="115">
        <v>0.16908661597709509</v>
      </c>
      <c r="N91" s="115">
        <v>6.5642649821698484E-2</v>
      </c>
      <c r="O91" s="115">
        <v>1.8871174383190865E-2</v>
      </c>
      <c r="P91" s="115">
        <v>4.3285510561043609E-4</v>
      </c>
      <c r="Q91" s="115">
        <v>1.3033049370948755E-4</v>
      </c>
      <c r="R91" s="115">
        <v>1.0955037828321032E-2</v>
      </c>
      <c r="S91" s="115">
        <v>0.4348405777137791</v>
      </c>
      <c r="T91" s="115">
        <v>2.6386241292665126E-2</v>
      </c>
      <c r="U91" s="115">
        <v>2.2865307551910561E-3</v>
      </c>
      <c r="V91" s="115">
        <v>0.2505832679773885</v>
      </c>
      <c r="W91" s="115">
        <v>3.0579161123427595E-4</v>
      </c>
      <c r="X91" s="115">
        <v>3.3942868847004629E-4</v>
      </c>
      <c r="Y91" s="115">
        <v>1.3760622505542419E-4</v>
      </c>
      <c r="Z91" s="115">
        <v>1.3760622505542419E-4</v>
      </c>
      <c r="AA91" s="115">
        <v>1.3760622505542419E-4</v>
      </c>
      <c r="AB91" s="115">
        <v>7.5224736363631891E-4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0.1776492834016011</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3.5860828454325221E-5</v>
      </c>
      <c r="F99" s="115">
        <v>1.6160525998080663E-3</v>
      </c>
      <c r="G99" s="115" t="s">
        <v>348</v>
      </c>
      <c r="H99" s="115">
        <v>1.2571632162798134E-3</v>
      </c>
      <c r="I99" s="115">
        <v>2.890645570114157E-5</v>
      </c>
      <c r="J99" s="115">
        <v>4.4417236809071198E-5</v>
      </c>
      <c r="K99" s="115">
        <v>9.7294899677013085E-5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7.0503550490589206E-2</v>
      </c>
      <c r="AL99" s="75" t="s">
        <v>351</v>
      </c>
    </row>
    <row r="100" spans="1:38" ht="26.25" customHeight="1" thickBot="1" x14ac:dyDescent="0.3">
      <c r="A100" s="72" t="s">
        <v>108</v>
      </c>
      <c r="B100" s="72" t="s">
        <v>211</v>
      </c>
      <c r="C100" s="73" t="s">
        <v>376</v>
      </c>
      <c r="D100" s="88"/>
      <c r="E100" s="115">
        <v>7.2231004025290768E-5</v>
      </c>
      <c r="F100" s="115">
        <v>1.7671382086473662E-3</v>
      </c>
      <c r="G100" s="115" t="s">
        <v>348</v>
      </c>
      <c r="H100" s="115">
        <v>1.4453008719073946E-3</v>
      </c>
      <c r="I100" s="115">
        <v>3.569483658118047E-5</v>
      </c>
      <c r="J100" s="115">
        <v>5.3553305812143045E-5</v>
      </c>
      <c r="K100" s="115">
        <v>1.1701324883210218E-4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0.19879580057866167</v>
      </c>
      <c r="AL100" s="75" t="s">
        <v>351</v>
      </c>
    </row>
    <row r="101" spans="1:38" ht="26.25" customHeight="1" thickBot="1" x14ac:dyDescent="0.3">
      <c r="A101" s="72" t="s">
        <v>108</v>
      </c>
      <c r="B101" s="72" t="s">
        <v>213</v>
      </c>
      <c r="C101" s="73" t="s">
        <v>253</v>
      </c>
      <c r="D101" s="88"/>
      <c r="E101" s="115">
        <v>3.8336943060812351E-7</v>
      </c>
      <c r="F101" s="115">
        <v>4.8645279851204057E-6</v>
      </c>
      <c r="G101" s="115" t="s">
        <v>348</v>
      </c>
      <c r="H101" s="115">
        <v>1.4195205472070318E-5</v>
      </c>
      <c r="I101" s="115">
        <v>4.2559297512583398E-7</v>
      </c>
      <c r="J101" s="115">
        <v>1.2767789253775019E-6</v>
      </c>
      <c r="K101" s="115">
        <v>2.9791508258808381E-6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2.1279648756291701E-2</v>
      </c>
      <c r="AL101" s="75" t="s">
        <v>351</v>
      </c>
    </row>
    <row r="102" spans="1:38" ht="26.25" customHeight="1" thickBot="1" x14ac:dyDescent="0.3">
      <c r="A102" s="72" t="s">
        <v>108</v>
      </c>
      <c r="B102" s="72" t="s">
        <v>214</v>
      </c>
      <c r="C102" s="73" t="s">
        <v>377</v>
      </c>
      <c r="D102" s="88"/>
      <c r="E102" s="115">
        <v>7.3450189057211289E-8</v>
      </c>
      <c r="F102" s="115">
        <v>2.4068221582476255E-6</v>
      </c>
      <c r="G102" s="115" t="s">
        <v>348</v>
      </c>
      <c r="H102" s="115">
        <v>7.0406036621447528E-6</v>
      </c>
      <c r="I102" s="115">
        <v>2.0533410720073757E-8</v>
      </c>
      <c r="J102" s="115">
        <v>4.6719954697607963E-7</v>
      </c>
      <c r="K102" s="115">
        <v>3.3807872775448851E-6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3.2968312271108046E-3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1.4801458436811032E-6</v>
      </c>
      <c r="F104" s="115">
        <v>1.7887380136534562E-5</v>
      </c>
      <c r="G104" s="115" t="s">
        <v>348</v>
      </c>
      <c r="H104" s="115">
        <v>3.0744790813228889E-5</v>
      </c>
      <c r="I104" s="115">
        <v>6.1375050526289667E-7</v>
      </c>
      <c r="J104" s="115">
        <v>1.8412515157886896E-6</v>
      </c>
      <c r="K104" s="115">
        <v>4.296253536840276E-6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3.0687525263144829E-2</v>
      </c>
      <c r="AL104" s="75" t="s">
        <v>351</v>
      </c>
    </row>
    <row r="105" spans="1:38" ht="26.25" customHeight="1" thickBot="1" x14ac:dyDescent="0.3">
      <c r="A105" s="72" t="s">
        <v>108</v>
      </c>
      <c r="B105" s="72" t="s">
        <v>307</v>
      </c>
      <c r="C105" s="73" t="s">
        <v>256</v>
      </c>
      <c r="D105" s="88"/>
      <c r="E105" s="115">
        <v>1.5159821245128107E-5</v>
      </c>
      <c r="F105" s="115">
        <v>1.853888234528661E-4</v>
      </c>
      <c r="G105" s="115" t="s">
        <v>348</v>
      </c>
      <c r="H105" s="115">
        <v>3.8553127810147977E-4</v>
      </c>
      <c r="I105" s="115">
        <v>4.3090794078061927E-6</v>
      </c>
      <c r="J105" s="115">
        <v>6.7714104979811601E-6</v>
      </c>
      <c r="K105" s="115">
        <v>1.4773986541049803E-5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3.0779138627187091E-2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1.4728215476678114E-6</v>
      </c>
      <c r="F107" s="115">
        <v>3.6278341427852097E-5</v>
      </c>
      <c r="G107" s="115" t="s">
        <v>348</v>
      </c>
      <c r="H107" s="115">
        <v>5.8736758870963913E-5</v>
      </c>
      <c r="I107" s="115">
        <v>6.5960620777912914E-7</v>
      </c>
      <c r="J107" s="115">
        <v>8.7947494370550549E-6</v>
      </c>
      <c r="K107" s="115">
        <v>4.1775059826011514E-5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0.2198687359263764</v>
      </c>
      <c r="AL107" s="75" t="s">
        <v>351</v>
      </c>
    </row>
    <row r="108" spans="1:38" ht="26.25" customHeight="1" thickBot="1" x14ac:dyDescent="0.3">
      <c r="A108" s="72" t="s">
        <v>108</v>
      </c>
      <c r="B108" s="72" t="s">
        <v>309</v>
      </c>
      <c r="C108" s="73" t="s">
        <v>379</v>
      </c>
      <c r="D108" s="88"/>
      <c r="E108" s="115">
        <v>3.0200699132300915E-6</v>
      </c>
      <c r="F108" s="115">
        <v>6.5324066045783182E-5</v>
      </c>
      <c r="G108" s="115" t="s">
        <v>348</v>
      </c>
      <c r="H108" s="115">
        <v>6.2549531939005743E-5</v>
      </c>
      <c r="I108" s="115">
        <v>1.209704926773763E-6</v>
      </c>
      <c r="J108" s="115">
        <v>1.2097049267737628E-5</v>
      </c>
      <c r="K108" s="115">
        <v>2.4194098535475256E-5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0.60485246338688137</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1.2842239894820312E-7</v>
      </c>
      <c r="F110" s="115">
        <v>1.0136140918821468E-5</v>
      </c>
      <c r="G110" s="115" t="s">
        <v>348</v>
      </c>
      <c r="H110" s="115">
        <v>3.7746831653036303E-6</v>
      </c>
      <c r="I110" s="115">
        <v>4.3429297410753956E-7</v>
      </c>
      <c r="J110" s="115">
        <v>3.1055559874757298E-6</v>
      </c>
      <c r="K110" s="115">
        <v>3.3946734001664275E-6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3.1991467547196839E-2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1.1265286920529121E-3</v>
      </c>
      <c r="F112" s="115" t="s">
        <v>443</v>
      </c>
      <c r="G112" s="115" t="s">
        <v>348</v>
      </c>
      <c r="H112" s="115">
        <v>2.3938734706124383E-3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28163.217301322802</v>
      </c>
      <c r="AL112" s="75" t="s">
        <v>433</v>
      </c>
    </row>
    <row r="113" spans="1:38" ht="26.25" customHeight="1" thickBot="1" x14ac:dyDescent="0.3">
      <c r="A113" s="72" t="s">
        <v>118</v>
      </c>
      <c r="B113" s="89" t="s">
        <v>230</v>
      </c>
      <c r="C113" s="90" t="s">
        <v>124</v>
      </c>
      <c r="D113" s="74"/>
      <c r="E113" s="115">
        <v>7.7709057916052415E-4</v>
      </c>
      <c r="F113" s="115" t="s">
        <v>443</v>
      </c>
      <c r="G113" s="115" t="s">
        <v>348</v>
      </c>
      <c r="H113" s="115">
        <v>1.9408891549886468E-3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8491.0520527076424</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1.9400874851137149E-3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10936.212426305465</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2.0862943611170152E-5</v>
      </c>
      <c r="J119" s="115">
        <v>3.7258340001011244E-4</v>
      </c>
      <c r="K119" s="115">
        <v>3.7258340001011244E-4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305.3254260767867</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2.6257986642603658E-4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305.3254260767867</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3.5466143999999997E-3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14.777559999999999</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4.2042E-3</v>
      </c>
      <c r="F133" s="115">
        <v>6.6248000000000007E-5</v>
      </c>
      <c r="G133" s="115">
        <v>5.7584800000000001E-4</v>
      </c>
      <c r="H133" s="115" t="s">
        <v>348</v>
      </c>
      <c r="I133" s="115">
        <v>1.7683120000000003E-4</v>
      </c>
      <c r="J133" s="115">
        <v>1.7683120000000003E-4</v>
      </c>
      <c r="K133" s="115">
        <v>1.9650176000000002E-4</v>
      </c>
      <c r="L133" s="115" t="s">
        <v>443</v>
      </c>
      <c r="M133" s="115">
        <v>7.1344000000000008E-4</v>
      </c>
      <c r="N133" s="115">
        <v>1.5303288E-4</v>
      </c>
      <c r="O133" s="115">
        <v>2.5632880000000002E-5</v>
      </c>
      <c r="P133" s="115">
        <v>7.5930400000000006E-3</v>
      </c>
      <c r="Q133" s="115">
        <v>6.9356560000000003E-5</v>
      </c>
      <c r="R133" s="115">
        <v>6.9101760000000014E-5</v>
      </c>
      <c r="S133" s="115">
        <v>6.3343279999999999E-5</v>
      </c>
      <c r="T133" s="115">
        <v>8.831368E-5</v>
      </c>
      <c r="U133" s="115">
        <v>1.0079888000000001E-4</v>
      </c>
      <c r="V133" s="115">
        <v>8.1597152000000006E-4</v>
      </c>
      <c r="W133" s="115">
        <v>1.3759200000000002E-4</v>
      </c>
      <c r="X133" s="115">
        <v>6.72672E-8</v>
      </c>
      <c r="Y133" s="115">
        <v>3.6742160000000004E-8</v>
      </c>
      <c r="Z133" s="115">
        <v>3.2818240000000007E-8</v>
      </c>
      <c r="AA133" s="115">
        <v>3.5621040000000005E-8</v>
      </c>
      <c r="AB133" s="115">
        <v>1.7244864000000003E-7</v>
      </c>
      <c r="AC133" s="115">
        <v>7.6440000000000004E-4</v>
      </c>
      <c r="AD133" s="115">
        <v>2.0893600000000002E-3</v>
      </c>
      <c r="AE133" s="97"/>
      <c r="AF133" s="122" t="s">
        <v>348</v>
      </c>
      <c r="AG133" s="122" t="s">
        <v>348</v>
      </c>
      <c r="AH133" s="122" t="s">
        <v>348</v>
      </c>
      <c r="AI133" s="122" t="s">
        <v>348</v>
      </c>
      <c r="AJ133" s="122" t="s">
        <v>348</v>
      </c>
      <c r="AK133" s="122">
        <v>5096</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1.8794999999999999E-3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125300000</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5.0936369999999995E-2</v>
      </c>
      <c r="J139" s="115">
        <v>5.0936369999999995E-2</v>
      </c>
      <c r="K139" s="115">
        <v>5.0936369999999995E-2</v>
      </c>
      <c r="L139" s="115" t="s">
        <v>443</v>
      </c>
      <c r="M139" s="115" t="s">
        <v>443</v>
      </c>
      <c r="N139" s="115">
        <v>1.4874000000000002E-4</v>
      </c>
      <c r="O139" s="115">
        <v>2.9758000000000003E-4</v>
      </c>
      <c r="P139" s="115">
        <v>2.9758000000000003E-4</v>
      </c>
      <c r="Q139" s="115">
        <v>4.7195000000000006E-4</v>
      </c>
      <c r="R139" s="115">
        <v>4.4864000000000004E-4</v>
      </c>
      <c r="S139" s="115">
        <v>1.0459899999999999E-3</v>
      </c>
      <c r="T139" s="115" t="s">
        <v>443</v>
      </c>
      <c r="U139" s="115" t="s">
        <v>443</v>
      </c>
      <c r="V139" s="115" t="s">
        <v>443</v>
      </c>
      <c r="W139" s="115">
        <v>0.50588999999999995</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1307</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4.8453599999559014</v>
      </c>
      <c r="F141" s="116">
        <f t="shared" ref="F141:AD141" si="0">SUM(F14:F140)</f>
        <v>4.3438293090235147</v>
      </c>
      <c r="G141" s="116">
        <f t="shared" si="0"/>
        <v>0.63518075702827903</v>
      </c>
      <c r="H141" s="116">
        <f t="shared" si="0"/>
        <v>6.0704793052406961E-2</v>
      </c>
      <c r="I141" s="116">
        <f t="shared" si="0"/>
        <v>0.44155177974187459</v>
      </c>
      <c r="J141" s="116">
        <f t="shared" si="0"/>
        <v>0.54139036934816376</v>
      </c>
      <c r="K141" s="116">
        <f t="shared" si="0"/>
        <v>0.70457440186702724</v>
      </c>
      <c r="L141" s="116">
        <f t="shared" si="0"/>
        <v>8.7775895460080286E-2</v>
      </c>
      <c r="M141" s="116">
        <f t="shared" si="0"/>
        <v>4.7332768816858346</v>
      </c>
      <c r="N141" s="116">
        <f t="shared" si="0"/>
        <v>0.64188751664245924</v>
      </c>
      <c r="O141" s="116">
        <f t="shared" si="0"/>
        <v>3.5260919834382926E-2</v>
      </c>
      <c r="P141" s="116">
        <f t="shared" si="0"/>
        <v>3.2221186584966838E-2</v>
      </c>
      <c r="Q141" s="116">
        <f t="shared" si="0"/>
        <v>1.6012066579199801E-2</v>
      </c>
      <c r="R141" s="116">
        <f>SUM(R14:R140)</f>
        <v>0.28667535365460883</v>
      </c>
      <c r="S141" s="116">
        <f t="shared" si="0"/>
        <v>4.3573189018189291</v>
      </c>
      <c r="T141" s="116">
        <f t="shared" si="0"/>
        <v>0.34588176199819481</v>
      </c>
      <c r="U141" s="116">
        <f t="shared" si="0"/>
        <v>1.3341208445937709E-2</v>
      </c>
      <c r="V141" s="116">
        <f t="shared" si="0"/>
        <v>1.681626991261675</v>
      </c>
      <c r="W141" s="116">
        <f t="shared" si="0"/>
        <v>0.72344210877067083</v>
      </c>
      <c r="X141" s="116">
        <f t="shared" si="0"/>
        <v>3.213134188874156E-2</v>
      </c>
      <c r="Y141" s="116">
        <f t="shared" si="0"/>
        <v>4.5315770523830248E-2</v>
      </c>
      <c r="Z141" s="116">
        <f t="shared" si="0"/>
        <v>2.0750354237015822E-2</v>
      </c>
      <c r="AA141" s="116">
        <f t="shared" si="0"/>
        <v>1.8641511649496054E-2</v>
      </c>
      <c r="AB141" s="116">
        <f t="shared" si="0"/>
        <v>0.11683888578642448</v>
      </c>
      <c r="AC141" s="116">
        <f t="shared" si="0"/>
        <v>2.360672742341445E-2</v>
      </c>
      <c r="AD141" s="116">
        <f t="shared" si="0"/>
        <v>1.6675990318220077E-2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1.4346441768719109</v>
      </c>
      <c r="F143" s="115">
        <v>0.12524930814347618</v>
      </c>
      <c r="G143" s="115">
        <v>2.6773624378699712E-3</v>
      </c>
      <c r="H143" s="115">
        <v>2.1577495242502326E-2</v>
      </c>
      <c r="I143" s="115">
        <v>2.6441053123885363E-2</v>
      </c>
      <c r="J143" s="115">
        <v>2.6441053123885363E-2</v>
      </c>
      <c r="K143" s="115">
        <v>2.6441053123885363E-2</v>
      </c>
      <c r="L143" s="115">
        <v>2.1912601774295739E-2</v>
      </c>
      <c r="M143" s="115">
        <v>1.2537348505321415</v>
      </c>
      <c r="N143" s="115">
        <v>2.0353233112916405E-4</v>
      </c>
      <c r="O143" s="115">
        <v>2.3833161073689353E-5</v>
      </c>
      <c r="P143" s="115">
        <v>1.4388375860695246E-3</v>
      </c>
      <c r="Q143" s="115">
        <v>3.8966502245446268E-5</v>
      </c>
      <c r="R143" s="115">
        <v>1.6417872696919222E-3</v>
      </c>
      <c r="S143" s="115">
        <v>1.124913320346962E-3</v>
      </c>
      <c r="T143" s="115">
        <v>2.2582994282374297E-4</v>
      </c>
      <c r="U143" s="115">
        <v>3.0266682343513951E-5</v>
      </c>
      <c r="V143" s="115">
        <v>5.1870082247745444E-3</v>
      </c>
      <c r="W143" s="115">
        <v>3.79672E-2</v>
      </c>
      <c r="X143" s="115">
        <v>3.2341879484999998E-3</v>
      </c>
      <c r="Y143" s="115">
        <v>3.6336556682000001E-3</v>
      </c>
      <c r="Z143" s="115">
        <v>2.8207900859000003E-3</v>
      </c>
      <c r="AA143" s="115">
        <v>3.1118154493E-3</v>
      </c>
      <c r="AB143" s="115">
        <v>1.2800449151900001E-2</v>
      </c>
      <c r="AC143" s="115">
        <v>3.79682E-5</v>
      </c>
      <c r="AD143" s="115">
        <v>7.5974000000000003E-6</v>
      </c>
      <c r="AE143" s="97"/>
      <c r="AF143" s="115">
        <v>8631.3709210639008</v>
      </c>
      <c r="AG143" s="115" t="s">
        <v>348</v>
      </c>
      <c r="AH143" s="115">
        <v>28.1717404093</v>
      </c>
      <c r="AI143" s="115">
        <v>528.94922371400003</v>
      </c>
      <c r="AJ143" s="115">
        <v>10.077249270099999</v>
      </c>
      <c r="AK143" s="115" t="s">
        <v>348</v>
      </c>
      <c r="AL143" s="14" t="s">
        <v>9</v>
      </c>
    </row>
    <row r="144" spans="1:38" ht="26.25" customHeight="1" thickBot="1" x14ac:dyDescent="0.3">
      <c r="A144" s="13"/>
      <c r="B144" s="14" t="s">
        <v>390</v>
      </c>
      <c r="C144" s="15" t="s">
        <v>391</v>
      </c>
      <c r="D144" s="16" t="s">
        <v>1</v>
      </c>
      <c r="E144" s="115">
        <v>0.5483325360057123</v>
      </c>
      <c r="F144" s="115">
        <v>1.8425862008088264E-2</v>
      </c>
      <c r="G144" s="115">
        <v>6.2767488502390523E-4</v>
      </c>
      <c r="H144" s="115">
        <v>1.5317224107994818E-3</v>
      </c>
      <c r="I144" s="115">
        <v>8.9174671463317472E-3</v>
      </c>
      <c r="J144" s="115">
        <v>8.9174671463317472E-3</v>
      </c>
      <c r="K144" s="115">
        <v>8.9174671463317472E-3</v>
      </c>
      <c r="L144" s="115">
        <v>7.4506646281409438E-3</v>
      </c>
      <c r="M144" s="115">
        <v>0.11250339575809512</v>
      </c>
      <c r="N144" s="115">
        <v>2.3484239680294682E-5</v>
      </c>
      <c r="O144" s="115">
        <v>2.3944170060537874E-6</v>
      </c>
      <c r="P144" s="115">
        <v>2.3943537825910186E-4</v>
      </c>
      <c r="Q144" s="115">
        <v>4.6738514170467779E-6</v>
      </c>
      <c r="R144" s="115">
        <v>3.7520071219730299E-4</v>
      </c>
      <c r="S144" s="115">
        <v>2.5192172379400585E-4</v>
      </c>
      <c r="T144" s="115">
        <v>1.1302406950127103E-5</v>
      </c>
      <c r="U144" s="115">
        <v>4.558868821985981E-6</v>
      </c>
      <c r="V144" s="115">
        <v>8.1714691010565212E-4</v>
      </c>
      <c r="W144" s="115">
        <v>7.4208999999999994E-3</v>
      </c>
      <c r="X144" s="115">
        <v>7.3793104759999994E-4</v>
      </c>
      <c r="Y144" s="115">
        <v>8.2709104259999998E-4</v>
      </c>
      <c r="Z144" s="115">
        <v>6.4863614540000005E-4</v>
      </c>
      <c r="AA144" s="115">
        <v>6.8806255090000002E-4</v>
      </c>
      <c r="AB144" s="115">
        <v>2.9017207864999997E-3</v>
      </c>
      <c r="AC144" s="115">
        <v>7.4216000000000002E-6</v>
      </c>
      <c r="AD144" s="115">
        <v>1.4896999999999999E-6</v>
      </c>
      <c r="AE144" s="97"/>
      <c r="AF144" s="115">
        <v>1781.9420980887</v>
      </c>
      <c r="AG144" s="115" t="s">
        <v>348</v>
      </c>
      <c r="AH144" s="115" t="s">
        <v>443</v>
      </c>
      <c r="AI144" s="115">
        <v>100.9695495765</v>
      </c>
      <c r="AJ144" s="115" t="s">
        <v>348</v>
      </c>
      <c r="AK144" s="115" t="s">
        <v>348</v>
      </c>
      <c r="AL144" s="14" t="s">
        <v>9</v>
      </c>
    </row>
    <row r="145" spans="1:38" ht="26.25" customHeight="1" thickBot="1" x14ac:dyDescent="0.3">
      <c r="A145" s="13"/>
      <c r="B145" s="14" t="s">
        <v>392</v>
      </c>
      <c r="C145" s="15" t="s">
        <v>393</v>
      </c>
      <c r="D145" s="16" t="s">
        <v>1</v>
      </c>
      <c r="E145" s="115">
        <v>0.70825714540233076</v>
      </c>
      <c r="F145" s="115">
        <v>1.7144379700158873E-2</v>
      </c>
      <c r="G145" s="115">
        <v>6.7695564408917178E-4</v>
      </c>
      <c r="H145" s="115">
        <v>1.0716573561544958E-3</v>
      </c>
      <c r="I145" s="115">
        <v>8.4783579478036695E-3</v>
      </c>
      <c r="J145" s="115">
        <v>8.4783579478036695E-3</v>
      </c>
      <c r="K145" s="115">
        <v>8.4783579478036695E-3</v>
      </c>
      <c r="L145" s="115">
        <v>5.8093654595246366E-3</v>
      </c>
      <c r="M145" s="115">
        <v>0.19599985998243957</v>
      </c>
      <c r="N145" s="115">
        <v>2.3764983187316614E-5</v>
      </c>
      <c r="O145" s="115">
        <v>2.3764997997400534E-6</v>
      </c>
      <c r="P145" s="115">
        <v>2.5190851595732294E-4</v>
      </c>
      <c r="Q145" s="115">
        <v>4.7529958969591255E-6</v>
      </c>
      <c r="R145" s="115">
        <v>4.0400394035749711E-4</v>
      </c>
      <c r="S145" s="115">
        <v>2.7092029960902651E-4</v>
      </c>
      <c r="T145" s="115">
        <v>9.5060547367749408E-6</v>
      </c>
      <c r="U145" s="115">
        <v>4.7529921944381425E-6</v>
      </c>
      <c r="V145" s="115">
        <v>8.5553848392323686E-4</v>
      </c>
      <c r="W145" s="115">
        <v>3.0277999999999998E-3</v>
      </c>
      <c r="X145" s="115">
        <v>1.1531896780000001E-4</v>
      </c>
      <c r="Y145" s="115">
        <v>6.9832041810000004E-4</v>
      </c>
      <c r="Z145" s="115">
        <v>7.8032501750000005E-4</v>
      </c>
      <c r="AA145" s="115">
        <v>1.793850619E-4</v>
      </c>
      <c r="AB145" s="115">
        <v>1.7733494652999999E-3</v>
      </c>
      <c r="AC145" s="115">
        <v>1.7680000000000001E-6</v>
      </c>
      <c r="AD145" s="115">
        <v>3.5479999999999997E-7</v>
      </c>
      <c r="AE145" s="97"/>
      <c r="AF145" s="115">
        <v>1906.3523010329</v>
      </c>
      <c r="AG145" s="115" t="s">
        <v>348</v>
      </c>
      <c r="AH145" s="115">
        <v>0.68141312990000003</v>
      </c>
      <c r="AI145" s="115">
        <v>107.404672202</v>
      </c>
      <c r="AJ145" s="115">
        <v>5.1370257427999997</v>
      </c>
      <c r="AK145" s="115" t="s">
        <v>348</v>
      </c>
      <c r="AL145" s="14" t="s">
        <v>9</v>
      </c>
    </row>
    <row r="146" spans="1:38" ht="26.25" customHeight="1" thickBot="1" x14ac:dyDescent="0.3">
      <c r="A146" s="13"/>
      <c r="B146" s="14" t="s">
        <v>394</v>
      </c>
      <c r="C146" s="15" t="s">
        <v>395</v>
      </c>
      <c r="D146" s="16" t="s">
        <v>1</v>
      </c>
      <c r="E146" s="115">
        <v>7.5779895266441036E-3</v>
      </c>
      <c r="F146" s="115">
        <v>4.3418659694267468E-2</v>
      </c>
      <c r="G146" s="115">
        <v>1.5402252155033615E-5</v>
      </c>
      <c r="H146" s="115">
        <v>6.6413347440278441E-5</v>
      </c>
      <c r="I146" s="115">
        <v>4.6624887388655183E-4</v>
      </c>
      <c r="J146" s="115">
        <v>4.6624887388655183E-4</v>
      </c>
      <c r="K146" s="115">
        <v>4.6624887388655183E-4</v>
      </c>
      <c r="L146" s="115">
        <v>1.0121669697038988E-4</v>
      </c>
      <c r="M146" s="115">
        <v>0.15091823926970568</v>
      </c>
      <c r="N146" s="115">
        <v>2.7897931116285146E-6</v>
      </c>
      <c r="O146" s="115">
        <v>3.7743404741155976E-5</v>
      </c>
      <c r="P146" s="115">
        <v>1.3721676166584976E-5</v>
      </c>
      <c r="Q146" s="115">
        <v>4.7207300810484581E-7</v>
      </c>
      <c r="R146" s="115">
        <v>1.675930947911606E-4</v>
      </c>
      <c r="S146" s="115">
        <v>6.3930334418869379E-3</v>
      </c>
      <c r="T146" s="115">
        <v>2.653678920932572E-4</v>
      </c>
      <c r="U146" s="115">
        <v>3.7579900339240045E-5</v>
      </c>
      <c r="V146" s="115">
        <v>3.7473039888414644E-3</v>
      </c>
      <c r="W146" s="115">
        <v>3.6920000000000003E-4</v>
      </c>
      <c r="X146" s="115">
        <v>9.9997587000000001E-6</v>
      </c>
      <c r="Y146" s="115">
        <v>1.1754471500000001E-5</v>
      </c>
      <c r="Z146" s="115">
        <v>8.0353781000000008E-6</v>
      </c>
      <c r="AA146" s="115">
        <v>1.2658045700000001E-5</v>
      </c>
      <c r="AB146" s="115">
        <v>4.2447653999999998E-5</v>
      </c>
      <c r="AC146" s="115">
        <v>3.6889999999999997E-7</v>
      </c>
      <c r="AD146" s="115">
        <v>1.114E-7</v>
      </c>
      <c r="AE146" s="97"/>
      <c r="AF146" s="115">
        <v>62.8731968309</v>
      </c>
      <c r="AG146" s="115" t="s">
        <v>348</v>
      </c>
      <c r="AH146" s="115" t="s">
        <v>443</v>
      </c>
      <c r="AI146" s="115">
        <v>4.3259475769</v>
      </c>
      <c r="AJ146" s="115" t="s">
        <v>348</v>
      </c>
      <c r="AK146" s="115" t="s">
        <v>348</v>
      </c>
      <c r="AL146" s="14" t="s">
        <v>9</v>
      </c>
    </row>
    <row r="147" spans="1:38" ht="26.25" customHeight="1" thickBot="1" x14ac:dyDescent="0.3">
      <c r="A147" s="13"/>
      <c r="B147" s="14" t="s">
        <v>396</v>
      </c>
      <c r="C147" s="15" t="s">
        <v>397</v>
      </c>
      <c r="D147" s="16" t="s">
        <v>1</v>
      </c>
      <c r="E147" s="115" t="s">
        <v>348</v>
      </c>
      <c r="F147" s="115">
        <v>0.23819455462126179</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10.2714577141</v>
      </c>
      <c r="AG147" s="115" t="s">
        <v>348</v>
      </c>
      <c r="AH147" s="115" t="s">
        <v>348</v>
      </c>
      <c r="AI147" s="115">
        <v>0.63018327839999999</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5.1640899558069206E-2</v>
      </c>
      <c r="J148" s="115">
        <v>0.1043549874752106</v>
      </c>
      <c r="K148" s="115">
        <v>0.12812044738920378</v>
      </c>
      <c r="L148" s="115">
        <v>1.0424646749521236E-2</v>
      </c>
      <c r="M148" s="115" t="s">
        <v>348</v>
      </c>
      <c r="N148" s="115">
        <v>0.44896528155574728</v>
      </c>
      <c r="O148" s="115">
        <v>1.8822822265131582E-3</v>
      </c>
      <c r="P148" s="115" t="s">
        <v>443</v>
      </c>
      <c r="Q148" s="115">
        <v>5.0938292868040885E-3</v>
      </c>
      <c r="R148" s="115">
        <v>0.168466306100888</v>
      </c>
      <c r="S148" s="115">
        <v>3.7062791224391898</v>
      </c>
      <c r="T148" s="115">
        <v>2.5317948290846624E-2</v>
      </c>
      <c r="U148" s="115">
        <v>2.5624089477840747E-3</v>
      </c>
      <c r="V148" s="115">
        <v>1.0422725033907547</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3271.1981038160129</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1.573500954225689E-2</v>
      </c>
      <c r="J149" s="115">
        <v>2.913890655973498E-2</v>
      </c>
      <c r="K149" s="115">
        <v>5.8277813119469959E-2</v>
      </c>
      <c r="L149" s="115">
        <v>6.1774481906638106E-4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3271.1981038160129</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4.8453599999559014</v>
      </c>
      <c r="F152" s="120">
        <f t="shared" ref="F152:AD152" si="1">F141 + F151 + IF(AND(OR($B$4="AT",$B$4="BE",$B$4="CH",$B$4="GB",$B$4="IE",$B$4="LT",$B$4="LU",$B$4="NL"),SUM(F143:F149)&gt;0),SUM(F143:F149)-SUM(F27:F33),0)</f>
        <v>4.3438293090235147</v>
      </c>
      <c r="G152" s="120">
        <f t="shared" si="1"/>
        <v>0.63518075702827903</v>
      </c>
      <c r="H152" s="120">
        <f t="shared" si="1"/>
        <v>6.0704793052406961E-2</v>
      </c>
      <c r="I152" s="120">
        <f t="shared" si="1"/>
        <v>0.44155177974187459</v>
      </c>
      <c r="J152" s="120">
        <f t="shared" si="1"/>
        <v>0.54139036934816376</v>
      </c>
      <c r="K152" s="120">
        <f t="shared" si="1"/>
        <v>0.70457440186702724</v>
      </c>
      <c r="L152" s="120">
        <f t="shared" si="1"/>
        <v>8.7775895460080286E-2</v>
      </c>
      <c r="M152" s="120">
        <f t="shared" si="1"/>
        <v>4.7332768816858346</v>
      </c>
      <c r="N152" s="120">
        <f t="shared" si="1"/>
        <v>0.64188751664245924</v>
      </c>
      <c r="O152" s="120">
        <f t="shared" si="1"/>
        <v>3.5260919834382926E-2</v>
      </c>
      <c r="P152" s="120">
        <f t="shared" si="1"/>
        <v>3.2221186584966838E-2</v>
      </c>
      <c r="Q152" s="120">
        <f t="shared" si="1"/>
        <v>1.6012066579199801E-2</v>
      </c>
      <c r="R152" s="120">
        <f t="shared" si="1"/>
        <v>0.28667535365460883</v>
      </c>
      <c r="S152" s="120">
        <f t="shared" si="1"/>
        <v>4.3573189018189291</v>
      </c>
      <c r="T152" s="120">
        <f t="shared" si="1"/>
        <v>0.34588176199819481</v>
      </c>
      <c r="U152" s="120">
        <f t="shared" si="1"/>
        <v>1.3341208445937709E-2</v>
      </c>
      <c r="V152" s="120">
        <f t="shared" si="1"/>
        <v>1.681626991261675</v>
      </c>
      <c r="W152" s="120">
        <f t="shared" si="1"/>
        <v>0.72344210877067083</v>
      </c>
      <c r="X152" s="120">
        <f t="shared" si="1"/>
        <v>3.213134188874156E-2</v>
      </c>
      <c r="Y152" s="120">
        <f t="shared" si="1"/>
        <v>4.5315770523830248E-2</v>
      </c>
      <c r="Z152" s="120">
        <f t="shared" si="1"/>
        <v>2.0750354237015822E-2</v>
      </c>
      <c r="AA152" s="120">
        <f t="shared" si="1"/>
        <v>1.8641511649496054E-2</v>
      </c>
      <c r="AB152" s="120">
        <f t="shared" si="1"/>
        <v>0.11683888578642448</v>
      </c>
      <c r="AC152" s="120">
        <f t="shared" si="1"/>
        <v>2.360672742341445E-2</v>
      </c>
      <c r="AD152" s="120">
        <f t="shared" si="1"/>
        <v>1.6675990318220077E-2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4.8453599999559014</v>
      </c>
      <c r="F154" s="120">
        <f>F141 + F153 - IF(OR($B$6=2005,$B$6&gt;=2020),SUM(F99:F122),0) + IF(AND(OR($B$4="AT",$B$4="BE",$B$4="CH",$B$4="GB",$B$4="IE",$B$4="LT",$B$4="LU",$B$4="NL"),SUM(F143:F149)&gt;0),SUM(F143:F149)-SUM(F27:F33),0)</f>
        <v>4.3438293090235147</v>
      </c>
      <c r="G154" s="120">
        <f>G141 + G153 + IF(AND(OR($B$4="AT",$B$4="BE",$B$4="CH",$B$4="GB",$B$4="IE",$B$4="LT",$B$4="LU",$B$4="NL"),SUM(G143:G149)&gt;0),SUM(G143:G149)-SUM(G27:G33),0)</f>
        <v>0.63518075702827903</v>
      </c>
      <c r="H154" s="120">
        <f t="shared" ref="H154:AD154" si="2">H141 + H153 + IF(AND(OR($B$4="AT",$B$4="BE",$B$4="CH",$B$4="GB",$B$4="IE",$B$4="LT",$B$4="LU",$B$4="NL"),SUM(H143:H149)&gt;0),SUM(H143:H149)-SUM(H27:H33),0)</f>
        <v>6.0704793052406961E-2</v>
      </c>
      <c r="I154" s="120">
        <f t="shared" si="2"/>
        <v>0.44155177974187459</v>
      </c>
      <c r="J154" s="120">
        <f t="shared" si="2"/>
        <v>0.54139036934816376</v>
      </c>
      <c r="K154" s="120">
        <f t="shared" si="2"/>
        <v>0.70457440186702724</v>
      </c>
      <c r="L154" s="120">
        <f t="shared" si="2"/>
        <v>8.7775895460080286E-2</v>
      </c>
      <c r="M154" s="120">
        <f t="shared" si="2"/>
        <v>4.7332768816858346</v>
      </c>
      <c r="N154" s="120">
        <f t="shared" si="2"/>
        <v>0.64188751664245924</v>
      </c>
      <c r="O154" s="120">
        <f t="shared" si="2"/>
        <v>3.5260919834382926E-2</v>
      </c>
      <c r="P154" s="120">
        <f t="shared" si="2"/>
        <v>3.2221186584966838E-2</v>
      </c>
      <c r="Q154" s="120">
        <f t="shared" si="2"/>
        <v>1.6012066579199801E-2</v>
      </c>
      <c r="R154" s="120">
        <f t="shared" si="2"/>
        <v>0.28667535365460883</v>
      </c>
      <c r="S154" s="120">
        <f t="shared" si="2"/>
        <v>4.3573189018189291</v>
      </c>
      <c r="T154" s="120">
        <f t="shared" si="2"/>
        <v>0.34588176199819481</v>
      </c>
      <c r="U154" s="120">
        <f t="shared" si="2"/>
        <v>1.3341208445937709E-2</v>
      </c>
      <c r="V154" s="120">
        <f t="shared" si="2"/>
        <v>1.681626991261675</v>
      </c>
      <c r="W154" s="120">
        <f t="shared" si="2"/>
        <v>0.72344210877067083</v>
      </c>
      <c r="X154" s="120">
        <f t="shared" si="2"/>
        <v>3.213134188874156E-2</v>
      </c>
      <c r="Y154" s="120">
        <f t="shared" si="2"/>
        <v>4.5315770523830248E-2</v>
      </c>
      <c r="Z154" s="120">
        <f t="shared" si="2"/>
        <v>2.0750354237015822E-2</v>
      </c>
      <c r="AA154" s="120">
        <f t="shared" si="2"/>
        <v>1.8641511649496054E-2</v>
      </c>
      <c r="AB154" s="120">
        <f t="shared" si="2"/>
        <v>0.11683888578642448</v>
      </c>
      <c r="AC154" s="120">
        <f t="shared" si="2"/>
        <v>2.360672742341445E-2</v>
      </c>
      <c r="AD154" s="120">
        <f t="shared" si="2"/>
        <v>1.6675990318220077E-2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A166:G166"/>
    <mergeCell ref="A167:G167"/>
    <mergeCell ref="A168:G168"/>
    <mergeCell ref="A169:G169"/>
    <mergeCell ref="A170:G170"/>
    <mergeCell ref="W10:AD10"/>
    <mergeCell ref="Q10:V11"/>
    <mergeCell ref="AF10:AL11"/>
    <mergeCell ref="X11:AB11"/>
    <mergeCell ref="A10:A12"/>
    <mergeCell ref="B10:D12"/>
    <mergeCell ref="E10:H11"/>
    <mergeCell ref="I10:L11"/>
    <mergeCell ref="M10:M11"/>
    <mergeCell ref="N10:P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4"/>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5.777343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1992</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1992</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0.68939701507626916</v>
      </c>
      <c r="F14" s="115">
        <v>1.0684007017468806E-2</v>
      </c>
      <c r="G14" s="115">
        <v>0.33782279008097815</v>
      </c>
      <c r="H14" s="115">
        <v>4.8000850732620318E-3</v>
      </c>
      <c r="I14" s="115">
        <v>0.1230292913214245</v>
      </c>
      <c r="J14" s="115">
        <v>0.1230337577214245</v>
      </c>
      <c r="K14" s="115">
        <v>0.1230398990214245</v>
      </c>
      <c r="L14" s="115">
        <v>4.3064540679789137E-3</v>
      </c>
      <c r="M14" s="115">
        <v>9.1387894071267073E-2</v>
      </c>
      <c r="N14" s="115">
        <v>1.9670021585354336</v>
      </c>
      <c r="O14" s="115">
        <v>0.19670199065570554</v>
      </c>
      <c r="P14" s="115">
        <v>0.19670262206390518</v>
      </c>
      <c r="Q14" s="115">
        <v>4.2123743004652409E-2</v>
      </c>
      <c r="R14" s="115">
        <v>0.19670199712843281</v>
      </c>
      <c r="S14" s="115">
        <v>0.1967045194073633</v>
      </c>
      <c r="T14" s="115">
        <v>7.5614129432727273E-2</v>
      </c>
      <c r="U14" s="115">
        <v>6.2427475361675581E-3</v>
      </c>
      <c r="V14" s="115">
        <v>0.96378494744743337</v>
      </c>
      <c r="W14" s="115">
        <v>1.5261261068603695</v>
      </c>
      <c r="X14" s="115">
        <v>4.4727983999999999E-6</v>
      </c>
      <c r="Y14" s="115">
        <v>9.5313203999999992E-6</v>
      </c>
      <c r="Z14" s="115">
        <v>5.0585220000000001E-6</v>
      </c>
      <c r="AA14" s="115">
        <v>6.1895997199999998E-6</v>
      </c>
      <c r="AB14" s="115">
        <v>2.5239362399999997E-5</v>
      </c>
      <c r="AC14" s="115">
        <v>2.4067915200000005E-2</v>
      </c>
      <c r="AD14" s="115">
        <v>1.8104183999999999E-6</v>
      </c>
      <c r="AE14" s="97"/>
      <c r="AF14" s="122">
        <v>1.8609999999999984</v>
      </c>
      <c r="AG14" s="122" t="s">
        <v>348</v>
      </c>
      <c r="AH14" s="122">
        <v>12.691622103386797</v>
      </c>
      <c r="AI14" s="122">
        <v>1960.8993463760189</v>
      </c>
      <c r="AJ14" s="122">
        <v>2698.3508721023832</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v>1.2043122000000035E-2</v>
      </c>
      <c r="F16" s="115" t="s">
        <v>348</v>
      </c>
      <c r="G16" s="115">
        <v>5.2186862000000153E-2</v>
      </c>
      <c r="H16" s="115">
        <v>4.9892934000000141E-4</v>
      </c>
      <c r="I16" s="115">
        <v>3.1541510000000092E-2</v>
      </c>
      <c r="J16" s="115">
        <v>4.530507800000013E-2</v>
      </c>
      <c r="K16" s="115">
        <v>4.7025524000000138E-2</v>
      </c>
      <c r="L16" s="115" t="s">
        <v>443</v>
      </c>
      <c r="M16" s="115">
        <v>3.4408920000000101E-3</v>
      </c>
      <c r="N16" s="115">
        <v>1.6057496000000046E-2</v>
      </c>
      <c r="O16" s="115">
        <v>9.1757120000000273E-4</v>
      </c>
      <c r="P16" s="115">
        <v>1.720446000000005E-2</v>
      </c>
      <c r="Q16" s="115">
        <v>6.3083020000000182E-3</v>
      </c>
      <c r="R16" s="115">
        <v>3.2688474000000093E-3</v>
      </c>
      <c r="S16" s="115">
        <v>1.4337050000000042E-2</v>
      </c>
      <c r="T16" s="115">
        <v>2.9821064000000088E-3</v>
      </c>
      <c r="U16" s="115">
        <v>1.6630978000000047E-3</v>
      </c>
      <c r="V16" s="115">
        <v>2.6380172000000077E-2</v>
      </c>
      <c r="W16" s="115">
        <v>1.4910532000000044E-2</v>
      </c>
      <c r="X16" s="115">
        <v>1.6630978000000047E-4</v>
      </c>
      <c r="Y16" s="115">
        <v>1.7204460000000049E-6</v>
      </c>
      <c r="Z16" s="115">
        <v>5.7348200000000172E-7</v>
      </c>
      <c r="AA16" s="115">
        <v>5.7348200000000172E-7</v>
      </c>
      <c r="AB16" s="115">
        <v>1.6917719000000047E-4</v>
      </c>
      <c r="AC16" s="115" t="s">
        <v>443</v>
      </c>
      <c r="AD16" s="115" t="s">
        <v>443</v>
      </c>
      <c r="AE16" s="97"/>
      <c r="AF16" s="122" t="s">
        <v>348</v>
      </c>
      <c r="AG16" s="122">
        <v>573.48200000000168</v>
      </c>
      <c r="AH16" s="122" t="s">
        <v>348</v>
      </c>
      <c r="AI16" s="122" t="s">
        <v>348</v>
      </c>
      <c r="AJ16" s="122" t="s">
        <v>348</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0.34205131523777832</v>
      </c>
      <c r="F23" s="115">
        <v>0.12208660311315839</v>
      </c>
      <c r="G23" s="115">
        <v>2.0681264765259579E-2</v>
      </c>
      <c r="H23" s="115">
        <v>6.1011749890660455E-5</v>
      </c>
      <c r="I23" s="115">
        <v>3.2536187230085237E-2</v>
      </c>
      <c r="J23" s="115">
        <v>3.8309184683893389E-2</v>
      </c>
      <c r="K23" s="115">
        <v>8.8934572584695781E-2</v>
      </c>
      <c r="L23" s="115">
        <v>1.6421269851401087E-2</v>
      </c>
      <c r="M23" s="115">
        <v>0.39752963574940259</v>
      </c>
      <c r="N23" s="115">
        <v>1.331519499941233E-2</v>
      </c>
      <c r="O23" s="115">
        <v>1.2208883107308168E-4</v>
      </c>
      <c r="P23" s="115" t="s">
        <v>443</v>
      </c>
      <c r="Q23" s="115" t="s">
        <v>443</v>
      </c>
      <c r="R23" s="115">
        <v>4.2427335270903691E-4</v>
      </c>
      <c r="S23" s="115">
        <v>1.9238271446199055E-2</v>
      </c>
      <c r="T23" s="115">
        <v>5.8903567653941532E-4</v>
      </c>
      <c r="U23" s="115">
        <v>8.2352179852536429E-5</v>
      </c>
      <c r="V23" s="115">
        <v>1.0060936466516195E-2</v>
      </c>
      <c r="W23" s="115" t="s">
        <v>443</v>
      </c>
      <c r="X23" s="115">
        <v>2.5236416740547049E-4</v>
      </c>
      <c r="Y23" s="115">
        <v>4.0976550714654435E-4</v>
      </c>
      <c r="Z23" s="115" t="s">
        <v>348</v>
      </c>
      <c r="AA23" s="115" t="s">
        <v>348</v>
      </c>
      <c r="AB23" s="115">
        <v>6.6212967455201496E-4</v>
      </c>
      <c r="AC23" s="115" t="s">
        <v>443</v>
      </c>
      <c r="AD23" s="115" t="s">
        <v>348</v>
      </c>
      <c r="AE23" s="97"/>
      <c r="AF23" s="122">
        <v>353.92451661511166</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0.37522433311999992</v>
      </c>
      <c r="F24" s="115">
        <v>5.158863236799998E-2</v>
      </c>
      <c r="G24" s="115">
        <v>2.4494819367200001E-2</v>
      </c>
      <c r="H24" s="115">
        <v>1.0773089599999993E-3</v>
      </c>
      <c r="I24" s="115">
        <v>1.1087612244799996E-2</v>
      </c>
      <c r="J24" s="115">
        <v>1.1093640084799997E-2</v>
      </c>
      <c r="K24" s="115">
        <v>1.1098328404799997E-2</v>
      </c>
      <c r="L24" s="115">
        <v>5.4778171477120009E-3</v>
      </c>
      <c r="M24" s="115">
        <v>8.2279178799999964E-2</v>
      </c>
      <c r="N24" s="115">
        <v>1.4731856775999978E-4</v>
      </c>
      <c r="O24" s="115">
        <v>5.6519539439999967E-6</v>
      </c>
      <c r="P24" s="115">
        <v>9.8914510239999959E-4</v>
      </c>
      <c r="Q24" s="115">
        <v>1.8863790399999993E-4</v>
      </c>
      <c r="R24" s="115">
        <v>1.2810951607999997E-4</v>
      </c>
      <c r="S24" s="115">
        <v>1.2263663921599998E-4</v>
      </c>
      <c r="T24" s="115">
        <v>3.4865528879999968E-5</v>
      </c>
      <c r="U24" s="115">
        <v>1.5387099727999994E-4</v>
      </c>
      <c r="V24" s="115">
        <v>1.5418623656799999E-2</v>
      </c>
      <c r="W24" s="115">
        <v>8.1342351999999962E-4</v>
      </c>
      <c r="X24" s="115">
        <v>3.1393493039999929E-5</v>
      </c>
      <c r="Y24" s="115">
        <v>4.6707387999999905E-5</v>
      </c>
      <c r="Z24" s="115">
        <v>1.6695944719999961E-5</v>
      </c>
      <c r="AA24" s="115">
        <v>1.3116412399999971E-5</v>
      </c>
      <c r="AB24" s="115">
        <v>1.0791323815999976E-4</v>
      </c>
      <c r="AC24" s="115">
        <v>4.1525119999999902E-7</v>
      </c>
      <c r="AD24" s="115">
        <v>1.1385919999999972E-4</v>
      </c>
      <c r="AE24" s="97"/>
      <c r="AF24" s="122">
        <v>483.90159999999997</v>
      </c>
      <c r="AG24" s="122">
        <v>0.66975999999999847</v>
      </c>
      <c r="AH24" s="122">
        <v>1714.418159999999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4.3131883454087854</v>
      </c>
      <c r="F27" s="115">
        <v>5.5469900201644728</v>
      </c>
      <c r="G27" s="115">
        <v>0.25647329452790391</v>
      </c>
      <c r="H27" s="115">
        <v>4.7911674178319008E-3</v>
      </c>
      <c r="I27" s="115">
        <v>0.31775660269536044</v>
      </c>
      <c r="J27" s="115">
        <v>0.31775660269536044</v>
      </c>
      <c r="K27" s="115">
        <v>0.31775660269536044</v>
      </c>
      <c r="L27" s="115">
        <v>0.17274684226865428</v>
      </c>
      <c r="M27" s="115">
        <v>47.054611350850379</v>
      </c>
      <c r="N27" s="115">
        <v>5.3114361409464044</v>
      </c>
      <c r="O27" s="115">
        <v>3.2201310203852675E-5</v>
      </c>
      <c r="P27" s="115">
        <v>1.6046719988629299E-3</v>
      </c>
      <c r="Q27" s="115">
        <v>4.9933285345741709E-5</v>
      </c>
      <c r="R27" s="115">
        <v>1.4662169224910304E-3</v>
      </c>
      <c r="S27" s="115">
        <v>1.0230610468998612E-3</v>
      </c>
      <c r="T27" s="115">
        <v>3.4584526674486486E-4</v>
      </c>
      <c r="U27" s="115">
        <v>3.5463950283778109E-5</v>
      </c>
      <c r="V27" s="115">
        <v>5.9494309992211497E-3</v>
      </c>
      <c r="W27" s="115">
        <v>6.3023999999999997E-2</v>
      </c>
      <c r="X27" s="115">
        <v>2.4548274534E-3</v>
      </c>
      <c r="Y27" s="115">
        <v>3.4181283044000003E-3</v>
      </c>
      <c r="Z27" s="115">
        <v>1.9204978726999999E-3</v>
      </c>
      <c r="AA27" s="115">
        <v>3.4227473614000001E-3</v>
      </c>
      <c r="AB27" s="115">
        <v>1.12162009919E-2</v>
      </c>
      <c r="AC27" s="115">
        <v>6.3023900000000005E-5</v>
      </c>
      <c r="AD27" s="115">
        <v>1.38481E-5</v>
      </c>
      <c r="AE27" s="97"/>
      <c r="AF27" s="115">
        <v>9146.9709302976007</v>
      </c>
      <c r="AG27" s="115" t="s">
        <v>348</v>
      </c>
      <c r="AH27" s="115">
        <v>0</v>
      </c>
      <c r="AI27" s="115">
        <v>0</v>
      </c>
      <c r="AJ27" s="115">
        <v>0</v>
      </c>
      <c r="AK27" s="115" t="s">
        <v>348</v>
      </c>
      <c r="AL27" s="75" t="s">
        <v>9</v>
      </c>
    </row>
    <row r="28" spans="1:38" ht="26.25" customHeight="1" thickBot="1" x14ac:dyDescent="0.3">
      <c r="A28" s="72" t="s">
        <v>113</v>
      </c>
      <c r="B28" s="72" t="s">
        <v>148</v>
      </c>
      <c r="C28" s="73" t="s">
        <v>131</v>
      </c>
      <c r="D28" s="74"/>
      <c r="E28" s="115">
        <v>0.52677741494323127</v>
      </c>
      <c r="F28" s="115">
        <v>8.4383643218213025E-2</v>
      </c>
      <c r="G28" s="115">
        <v>6.4624883504838915E-2</v>
      </c>
      <c r="H28" s="115">
        <v>2.8848206566255049E-4</v>
      </c>
      <c r="I28" s="115">
        <v>0.10678983160805754</v>
      </c>
      <c r="J28" s="115">
        <v>0.10678983160805754</v>
      </c>
      <c r="K28" s="115">
        <v>0.10678983160805754</v>
      </c>
      <c r="L28" s="115">
        <v>5.8722571761063935E-2</v>
      </c>
      <c r="M28" s="115">
        <v>0.64243819177500172</v>
      </c>
      <c r="N28" s="115">
        <v>3.7029197561392384E-2</v>
      </c>
      <c r="O28" s="115">
        <v>1.4328336031507919E-6</v>
      </c>
      <c r="P28" s="115">
        <v>1.3927517844035861E-4</v>
      </c>
      <c r="Q28" s="115">
        <v>2.7648257383525814E-6</v>
      </c>
      <c r="R28" s="115">
        <v>2.156486259137609E-4</v>
      </c>
      <c r="S28" s="115">
        <v>1.4488904212452282E-4</v>
      </c>
      <c r="T28" s="115">
        <v>7.2439564318382048E-6</v>
      </c>
      <c r="U28" s="115">
        <v>2.6639842704035787E-6</v>
      </c>
      <c r="V28" s="115">
        <v>4.7649192463417408E-4</v>
      </c>
      <c r="W28" s="115">
        <v>7.314E-4</v>
      </c>
      <c r="X28" s="115">
        <v>4.7051383600000001E-4</v>
      </c>
      <c r="Y28" s="115">
        <v>5.3088543679999996E-4</v>
      </c>
      <c r="Z28" s="115">
        <v>4.1244819890000003E-4</v>
      </c>
      <c r="AA28" s="115">
        <v>4.4417649380000003E-4</v>
      </c>
      <c r="AB28" s="115">
        <v>1.8580239655000001E-3</v>
      </c>
      <c r="AC28" s="115">
        <v>7.314E-7</v>
      </c>
      <c r="AD28" s="115">
        <v>6.0920000000000003E-7</v>
      </c>
      <c r="AE28" s="97"/>
      <c r="AF28" s="115">
        <v>1095.4218989471999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1.7210051857960764</v>
      </c>
      <c r="F29" s="115">
        <v>0.13751483007776838</v>
      </c>
      <c r="G29" s="115">
        <v>0.11082091863067374</v>
      </c>
      <c r="H29" s="115">
        <v>3.9019338566100139E-4</v>
      </c>
      <c r="I29" s="115">
        <v>7.2004576309966914E-2</v>
      </c>
      <c r="J29" s="115">
        <v>7.2004576309966914E-2</v>
      </c>
      <c r="K29" s="115">
        <v>7.2004576309966914E-2</v>
      </c>
      <c r="L29" s="115">
        <v>3.616661057268844E-2</v>
      </c>
      <c r="M29" s="115">
        <v>0.43521098408288628</v>
      </c>
      <c r="N29" s="115">
        <v>5.7957407576553265E-4</v>
      </c>
      <c r="O29" s="115">
        <v>2.1340376806492068E-6</v>
      </c>
      <c r="P29" s="115">
        <v>2.2601789113467686E-4</v>
      </c>
      <c r="Q29" s="115">
        <v>4.2665545371853008E-6</v>
      </c>
      <c r="R29" s="115">
        <v>3.6236513743103299E-4</v>
      </c>
      <c r="S29" s="115">
        <v>2.4300198478131003E-4</v>
      </c>
      <c r="T29" s="115">
        <v>8.5589630842935131E-6</v>
      </c>
      <c r="U29" s="115">
        <v>4.2650337130721888E-6</v>
      </c>
      <c r="V29" s="115">
        <v>7.6766044362960048E-4</v>
      </c>
      <c r="W29" s="115">
        <v>8.4784999999999999E-3</v>
      </c>
      <c r="X29" s="115">
        <v>1.211194583E-4</v>
      </c>
      <c r="Y29" s="115">
        <v>7.3344560800000006E-4</v>
      </c>
      <c r="Z29" s="115">
        <v>8.1957500040000003E-4</v>
      </c>
      <c r="AA29" s="115">
        <v>1.884080461E-4</v>
      </c>
      <c r="AB29" s="115">
        <v>1.8625481128000001E-3</v>
      </c>
      <c r="AC29" s="115">
        <v>1.6041E-6</v>
      </c>
      <c r="AD29" s="115">
        <v>1.4711E-6</v>
      </c>
      <c r="AE29" s="97"/>
      <c r="AF29" s="115">
        <v>1820.3232376333001</v>
      </c>
      <c r="AG29" s="115" t="s">
        <v>348</v>
      </c>
      <c r="AH29" s="115">
        <v>0</v>
      </c>
      <c r="AI29" s="115">
        <v>0</v>
      </c>
      <c r="AJ29" s="115">
        <v>0</v>
      </c>
      <c r="AK29" s="115" t="s">
        <v>348</v>
      </c>
      <c r="AL29" s="75" t="s">
        <v>9</v>
      </c>
    </row>
    <row r="30" spans="1:38" ht="26.25" customHeight="1" thickBot="1" x14ac:dyDescent="0.3">
      <c r="A30" s="72" t="s">
        <v>113</v>
      </c>
      <c r="B30" s="72" t="s">
        <v>150</v>
      </c>
      <c r="C30" s="73" t="s">
        <v>48</v>
      </c>
      <c r="D30" s="74"/>
      <c r="E30" s="115">
        <v>7.6143594637487974E-3</v>
      </c>
      <c r="F30" s="115">
        <v>0.17640049576817346</v>
      </c>
      <c r="G30" s="115">
        <v>9.0098552748182654E-4</v>
      </c>
      <c r="H30" s="115">
        <v>7.3745102303187385E-5</v>
      </c>
      <c r="I30" s="115">
        <v>2.8917334924798469E-3</v>
      </c>
      <c r="J30" s="115">
        <v>2.8917334924798469E-3</v>
      </c>
      <c r="K30" s="115">
        <v>2.8917334924798469E-3</v>
      </c>
      <c r="L30" s="115">
        <v>4.4813784416103755E-4</v>
      </c>
      <c r="M30" s="115">
        <v>0.83448170102737707</v>
      </c>
      <c r="N30" s="115">
        <v>5.5122565941810572E-2</v>
      </c>
      <c r="O30" s="115">
        <v>3.7572899422075445E-5</v>
      </c>
      <c r="P30" s="115">
        <v>1.3064290148486481E-5</v>
      </c>
      <c r="Q30" s="115">
        <v>4.5049276374091314E-7</v>
      </c>
      <c r="R30" s="115">
        <v>1.6639748872451635E-4</v>
      </c>
      <c r="S30" s="115">
        <v>6.3659811130016711E-3</v>
      </c>
      <c r="T30" s="115">
        <v>2.6411655996342904E-4</v>
      </c>
      <c r="U30" s="115">
        <v>3.7409423233860909E-5</v>
      </c>
      <c r="V30" s="115">
        <v>3.7294032007207673E-3</v>
      </c>
      <c r="W30" s="115">
        <v>1.0352E-3</v>
      </c>
      <c r="X30" s="115">
        <v>1.57722049E-5</v>
      </c>
      <c r="Y30" s="115">
        <v>2.8915708900000001E-5</v>
      </c>
      <c r="Z30" s="115">
        <v>9.8576279000000003E-6</v>
      </c>
      <c r="AA30" s="115">
        <v>3.3844523000000001E-5</v>
      </c>
      <c r="AB30" s="115">
        <v>8.8390064700000009E-5</v>
      </c>
      <c r="AC30" s="115">
        <v>1.0351000000000001E-6</v>
      </c>
      <c r="AD30" s="115">
        <v>1.0351000000000001E-6</v>
      </c>
      <c r="AE30" s="97"/>
      <c r="AF30" s="115">
        <v>65.732900799899994</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1.3380522895705611</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62.086214978999998</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4.7465642042188755E-2</v>
      </c>
      <c r="J32" s="115">
        <v>9.5474077578387329E-2</v>
      </c>
      <c r="K32" s="115">
        <v>0.11768674720373495</v>
      </c>
      <c r="L32" s="115">
        <v>9.7034630784741931E-3</v>
      </c>
      <c r="M32" s="115" t="s">
        <v>348</v>
      </c>
      <c r="N32" s="115">
        <v>0.40646687933480086</v>
      </c>
      <c r="O32" s="115">
        <v>1.7111748640517366E-3</v>
      </c>
      <c r="P32" s="115" t="s">
        <v>443</v>
      </c>
      <c r="Q32" s="115">
        <v>4.6148708594176595E-3</v>
      </c>
      <c r="R32" s="115">
        <v>0.15244419014833771</v>
      </c>
      <c r="S32" s="115">
        <v>3.3531670894070804</v>
      </c>
      <c r="T32" s="115">
        <v>2.2957015036131286E-2</v>
      </c>
      <c r="U32" s="115">
        <v>2.3537349440747E-3</v>
      </c>
      <c r="V32" s="115">
        <v>0.95614285854449665</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3287.529683602163</v>
      </c>
      <c r="AL32" s="75" t="s">
        <v>400</v>
      </c>
    </row>
    <row r="33" spans="1:38" ht="26.25" customHeight="1" thickBot="1" x14ac:dyDescent="0.3">
      <c r="A33" s="72" t="s">
        <v>113</v>
      </c>
      <c r="B33" s="72" t="s">
        <v>153</v>
      </c>
      <c r="C33" s="73" t="s">
        <v>51</v>
      </c>
      <c r="D33" s="74"/>
      <c r="E33" s="115" t="s">
        <v>348</v>
      </c>
      <c r="F33" s="115" t="s">
        <v>348</v>
      </c>
      <c r="G33" s="115" t="s">
        <v>348</v>
      </c>
      <c r="H33" s="115" t="s">
        <v>348</v>
      </c>
      <c r="I33" s="115">
        <v>1.5233278745181692E-2</v>
      </c>
      <c r="J33" s="115">
        <v>2.820977545404018E-2</v>
      </c>
      <c r="K33" s="115">
        <v>5.641955090808036E-2</v>
      </c>
      <c r="L33" s="115">
        <v>5.9804723962565188E-4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3287.529683602163</v>
      </c>
      <c r="AL33" s="75" t="s">
        <v>400</v>
      </c>
    </row>
    <row r="34" spans="1:38" ht="26.25" customHeight="1" thickBot="1" x14ac:dyDescent="0.3">
      <c r="A34" s="72" t="s">
        <v>111</v>
      </c>
      <c r="B34" s="72" t="s">
        <v>154</v>
      </c>
      <c r="C34" s="73" t="s">
        <v>52</v>
      </c>
      <c r="D34" s="74"/>
      <c r="E34" s="115">
        <v>0.1259354751200002</v>
      </c>
      <c r="F34" s="115">
        <v>1.1178193936000018E-2</v>
      </c>
      <c r="G34" s="115">
        <v>9.8144956000000144E-3</v>
      </c>
      <c r="H34" s="115">
        <v>1.6839608240000029E-5</v>
      </c>
      <c r="I34" s="115">
        <v>3.2925049976000051E-3</v>
      </c>
      <c r="J34" s="115">
        <v>3.4598679752000055E-3</v>
      </c>
      <c r="K34" s="115">
        <v>3.6530585728000056E-3</v>
      </c>
      <c r="L34" s="115">
        <v>2.1401282484400036E-3</v>
      </c>
      <c r="M34" s="115">
        <v>2.5713978472000042E-2</v>
      </c>
      <c r="N34" s="115" t="s">
        <v>443</v>
      </c>
      <c r="O34" s="115">
        <v>2.4071341840000039E-5</v>
      </c>
      <c r="P34" s="115" t="s">
        <v>443</v>
      </c>
      <c r="Q34" s="115" t="s">
        <v>443</v>
      </c>
      <c r="R34" s="115">
        <v>1.2015008824000019E-4</v>
      </c>
      <c r="S34" s="115">
        <v>4.0848963792000058E-3</v>
      </c>
      <c r="T34" s="115">
        <v>1.6818946144000026E-4</v>
      </c>
      <c r="U34" s="115">
        <v>2.4071341840000039E-5</v>
      </c>
      <c r="V34" s="115">
        <v>2.4030017648000038E-3</v>
      </c>
      <c r="W34" s="115" t="s">
        <v>443</v>
      </c>
      <c r="X34" s="115">
        <v>7.2110715040000096E-5</v>
      </c>
      <c r="Y34" s="115">
        <v>1.2015008824000019E-4</v>
      </c>
      <c r="Z34" s="115" t="s">
        <v>443</v>
      </c>
      <c r="AA34" s="115" t="s">
        <v>443</v>
      </c>
      <c r="AB34" s="115">
        <v>1.922608032800003E-4</v>
      </c>
      <c r="AC34" s="115" t="s">
        <v>348</v>
      </c>
      <c r="AD34" s="115" t="s">
        <v>348</v>
      </c>
      <c r="AE34" s="97"/>
      <c r="AF34" s="122">
        <v>103.31048000000015</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5.0330575048379976E-2</v>
      </c>
      <c r="F36" s="115">
        <v>1.2199239104524232E-3</v>
      </c>
      <c r="G36" s="115">
        <v>1.2687208668705203E-3</v>
      </c>
      <c r="H36" s="115">
        <v>5.0957964488041222E-4</v>
      </c>
      <c r="I36" s="115">
        <v>6.961699115648496E-4</v>
      </c>
      <c r="J36" s="115">
        <v>7.4589633381948162E-4</v>
      </c>
      <c r="K36" s="115">
        <v>7.4589633381948162E-4</v>
      </c>
      <c r="L36" s="115">
        <v>3.3669899928486886E-5</v>
      </c>
      <c r="M36" s="115">
        <v>2.6768616092213171E-3</v>
      </c>
      <c r="N36" s="115">
        <v>9.0622919062180026E-5</v>
      </c>
      <c r="O36" s="115">
        <v>6.9709937740138468E-6</v>
      </c>
      <c r="P36" s="115">
        <v>2.0912981322041539E-5</v>
      </c>
      <c r="Q36" s="115">
        <v>2.7883975096055387E-5</v>
      </c>
      <c r="R36" s="115">
        <v>3.4854968870069238E-5</v>
      </c>
      <c r="S36" s="115">
        <v>6.1344745211321854E-4</v>
      </c>
      <c r="T36" s="115">
        <v>6.9709937740138474E-4</v>
      </c>
      <c r="U36" s="115">
        <v>6.9709937740138476E-5</v>
      </c>
      <c r="V36" s="115">
        <v>8.3651925288166155E-4</v>
      </c>
      <c r="W36" s="115">
        <v>9.0622919062180026E-5</v>
      </c>
      <c r="X36" s="115">
        <v>1.3941987548027694E-6</v>
      </c>
      <c r="Y36" s="115">
        <v>6.9709937740138468E-6</v>
      </c>
      <c r="Z36" s="115">
        <v>6.9709937740138468E-6</v>
      </c>
      <c r="AA36" s="115">
        <v>6.970993774013847E-7</v>
      </c>
      <c r="AB36" s="115">
        <v>1.6033285680231848E-5</v>
      </c>
      <c r="AC36" s="115">
        <v>5.5767950192110774E-5</v>
      </c>
      <c r="AD36" s="115">
        <v>2.6489776341252616E-5</v>
      </c>
      <c r="AE36" s="97"/>
      <c r="AF36" s="122">
        <v>29.975273228259539</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12.691622103386809</v>
      </c>
      <c r="AI37" s="122" t="s">
        <v>348</v>
      </c>
      <c r="AJ37" s="122" t="s">
        <v>348</v>
      </c>
      <c r="AK37" s="122" t="s">
        <v>355</v>
      </c>
      <c r="AL37" s="75" t="s">
        <v>9</v>
      </c>
    </row>
    <row r="38" spans="1:38" ht="26.25" customHeight="1" thickBot="1" x14ac:dyDescent="0.3">
      <c r="A38" s="72" t="s">
        <v>111</v>
      </c>
      <c r="B38" s="72" t="s">
        <v>158</v>
      </c>
      <c r="C38" s="73" t="s">
        <v>258</v>
      </c>
      <c r="D38" s="80"/>
      <c r="E38" s="115">
        <v>1.3295109202114064E-2</v>
      </c>
      <c r="F38" s="115">
        <v>1.2289833684304685E-3</v>
      </c>
      <c r="G38" s="115">
        <v>7.2926146836734137E-4</v>
      </c>
      <c r="H38" s="115">
        <v>2.1162866222739045E-6</v>
      </c>
      <c r="I38" s="115">
        <v>1.0674067811489007E-3</v>
      </c>
      <c r="J38" s="115">
        <v>1.1384247395540036E-3</v>
      </c>
      <c r="K38" s="115">
        <v>1.6491554266099392E-3</v>
      </c>
      <c r="L38" s="115">
        <v>5.427437511088027E-4</v>
      </c>
      <c r="M38" s="115">
        <v>4.5402825680838929E-3</v>
      </c>
      <c r="N38" s="115">
        <v>9.0360924566638908E-7</v>
      </c>
      <c r="O38" s="115">
        <v>3.9735601889461362E-6</v>
      </c>
      <c r="P38" s="115" t="s">
        <v>443</v>
      </c>
      <c r="Q38" s="115" t="s">
        <v>443</v>
      </c>
      <c r="R38" s="115">
        <v>1.531129565411871E-5</v>
      </c>
      <c r="S38" s="115">
        <v>5.517007187436486E-4</v>
      </c>
      <c r="T38" s="115">
        <v>2.0820346933172031E-5</v>
      </c>
      <c r="U38" s="115">
        <v>2.8050424186957941E-6</v>
      </c>
      <c r="V38" s="115">
        <v>3.2003011299819333E-4</v>
      </c>
      <c r="W38" s="115" t="s">
        <v>443</v>
      </c>
      <c r="X38" s="115">
        <v>8.3998840610424714E-6</v>
      </c>
      <c r="Y38" s="115">
        <v>1.4000201603003654E-5</v>
      </c>
      <c r="Z38" s="115" t="s">
        <v>348</v>
      </c>
      <c r="AA38" s="115" t="s">
        <v>348</v>
      </c>
      <c r="AB38" s="115">
        <v>2.2400085664046124E-5</v>
      </c>
      <c r="AC38" s="115" t="s">
        <v>443</v>
      </c>
      <c r="AD38" s="115" t="s">
        <v>348</v>
      </c>
      <c r="AE38" s="97"/>
      <c r="AF38" s="122">
        <v>11.983708181458121</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1.0445347876333479</v>
      </c>
      <c r="F39" s="115">
        <v>0.32585827419599994</v>
      </c>
      <c r="G39" s="115">
        <v>0.56065289831459975</v>
      </c>
      <c r="H39" s="115">
        <v>5.888362479999999E-4</v>
      </c>
      <c r="I39" s="115">
        <v>0.11314074593639994</v>
      </c>
      <c r="J39" s="115">
        <v>0.13080583337639995</v>
      </c>
      <c r="K39" s="115">
        <v>0.13081814021639993</v>
      </c>
      <c r="L39" s="115">
        <v>5.9595891687695988E-2</v>
      </c>
      <c r="M39" s="115">
        <v>0.81107580189999973</v>
      </c>
      <c r="N39" s="115">
        <v>4.7399790618179984E-2</v>
      </c>
      <c r="O39" s="115">
        <v>8.9376854494199937E-4</v>
      </c>
      <c r="P39" s="115">
        <v>1.5067213980000001E-3</v>
      </c>
      <c r="Q39" s="115">
        <v>3.8530999779999987E-3</v>
      </c>
      <c r="R39" s="115">
        <v>5.8972203866939972E-2</v>
      </c>
      <c r="S39" s="115">
        <v>1.7703549069387991E-2</v>
      </c>
      <c r="T39" s="115">
        <v>0.73552645860693966</v>
      </c>
      <c r="U39" s="115">
        <v>1.11609702204E-3</v>
      </c>
      <c r="V39" s="115">
        <v>0.11285023125739994</v>
      </c>
      <c r="W39" s="115">
        <v>3.5655427079999989E-2</v>
      </c>
      <c r="X39" s="115">
        <v>9.1172327428000051E-5</v>
      </c>
      <c r="Y39" s="115">
        <v>1.9179958980000003E-4</v>
      </c>
      <c r="Z39" s="115">
        <v>5.1668693804000024E-5</v>
      </c>
      <c r="AA39" s="115">
        <v>4.1349852180000021E-5</v>
      </c>
      <c r="AB39" s="115">
        <v>3.7599046321200004E-4</v>
      </c>
      <c r="AC39" s="115">
        <v>1.2953694207999992E-3</v>
      </c>
      <c r="AD39" s="115">
        <v>2.9964520145560022E-4</v>
      </c>
      <c r="AE39" s="97"/>
      <c r="AF39" s="122">
        <v>5883.0881199999967</v>
      </c>
      <c r="AG39" s="122">
        <v>1.7581200000000012</v>
      </c>
      <c r="AH39" s="122">
        <v>9045.2343799999999</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2.160826069670422</v>
      </c>
      <c r="F41" s="115">
        <v>0.66978525500675334</v>
      </c>
      <c r="G41" s="115">
        <v>1.6651189432846805</v>
      </c>
      <c r="H41" s="115">
        <v>3.9530204736061871E-3</v>
      </c>
      <c r="I41" s="115">
        <v>0.50967869417348721</v>
      </c>
      <c r="J41" s="115">
        <v>0.51095428353966843</v>
      </c>
      <c r="K41" s="115">
        <v>0.56232638432796833</v>
      </c>
      <c r="L41" s="115">
        <v>3.349142693550812E-2</v>
      </c>
      <c r="M41" s="115">
        <v>5.9000201002725419</v>
      </c>
      <c r="N41" s="115">
        <v>0.10440463755113871</v>
      </c>
      <c r="O41" s="115">
        <v>1.2680811329621254E-3</v>
      </c>
      <c r="P41" s="115">
        <v>8.1720856018101876E-3</v>
      </c>
      <c r="Q41" s="115">
        <v>4.6400774075552893E-3</v>
      </c>
      <c r="R41" s="115">
        <v>1.5599518210028619E-2</v>
      </c>
      <c r="S41" s="115">
        <v>2.3141505972313663E-2</v>
      </c>
      <c r="T41" s="115">
        <v>1.0629123554190064E-2</v>
      </c>
      <c r="U41" s="115">
        <v>2.7269712797290961E-3</v>
      </c>
      <c r="V41" s="115">
        <v>0.22732198675306645</v>
      </c>
      <c r="W41" s="115">
        <v>1.005935538799096</v>
      </c>
      <c r="X41" s="115">
        <v>0.24789892864172439</v>
      </c>
      <c r="Y41" s="115">
        <v>0.39326083991368982</v>
      </c>
      <c r="Z41" s="115">
        <v>0.14878871784431899</v>
      </c>
      <c r="AA41" s="115">
        <v>0.12066861944102876</v>
      </c>
      <c r="AB41" s="115">
        <v>0.91061710584076194</v>
      </c>
      <c r="AC41" s="115">
        <v>7.1980782314055652E-4</v>
      </c>
      <c r="AD41" s="115">
        <v>0.16541640641704461</v>
      </c>
      <c r="AE41" s="97"/>
      <c r="AF41" s="122">
        <v>10358.424440000008</v>
      </c>
      <c r="AG41" s="122">
        <v>970.35077877301433</v>
      </c>
      <c r="AH41" s="122">
        <v>20171.664240000013</v>
      </c>
      <c r="AI41" s="122">
        <v>116.46290196430773</v>
      </c>
      <c r="AJ41" s="122" t="s">
        <v>348</v>
      </c>
      <c r="AK41" s="122" t="s">
        <v>355</v>
      </c>
      <c r="AL41" s="75" t="s">
        <v>9</v>
      </c>
    </row>
    <row r="42" spans="1:38" ht="26.25" customHeight="1" thickBot="1" x14ac:dyDescent="0.3">
      <c r="A42" s="72" t="s">
        <v>111</v>
      </c>
      <c r="B42" s="72" t="s">
        <v>162</v>
      </c>
      <c r="C42" s="73" t="s">
        <v>54</v>
      </c>
      <c r="D42" s="74"/>
      <c r="E42" s="115">
        <v>2.1581856652245941E-3</v>
      </c>
      <c r="F42" s="115">
        <v>0.11585470814604562</v>
      </c>
      <c r="G42" s="115">
        <v>2.2643444604326024E-4</v>
      </c>
      <c r="H42" s="115">
        <v>6.205379704137077E-6</v>
      </c>
      <c r="I42" s="115">
        <v>3.4095571287588402E-4</v>
      </c>
      <c r="J42" s="115">
        <v>3.5271453828260394E-4</v>
      </c>
      <c r="K42" s="115">
        <v>3.6587392522148397E-4</v>
      </c>
      <c r="L42" s="115">
        <v>3.2550896488274239E-5</v>
      </c>
      <c r="M42" s="115">
        <v>0.23230561366896477</v>
      </c>
      <c r="N42" s="115">
        <v>1.3761516096595563E-2</v>
      </c>
      <c r="O42" s="115">
        <v>4.0537519466943358E-6</v>
      </c>
      <c r="P42" s="115" t="s">
        <v>443</v>
      </c>
      <c r="Q42" s="115" t="s">
        <v>443</v>
      </c>
      <c r="R42" s="115">
        <v>4.2060961586297303E-5</v>
      </c>
      <c r="S42" s="115">
        <v>1.1501443082784536E-3</v>
      </c>
      <c r="T42" s="115">
        <v>3.0025712709305196E-5</v>
      </c>
      <c r="U42" s="115">
        <v>3.773907434054336E-6</v>
      </c>
      <c r="V42" s="115">
        <v>5.5493160045042554E-4</v>
      </c>
      <c r="W42" s="115" t="s">
        <v>443</v>
      </c>
      <c r="X42" s="115">
        <v>1.0705759077887212E-5</v>
      </c>
      <c r="Y42" s="115">
        <v>1.1776934245887212E-5</v>
      </c>
      <c r="Z42" s="115" t="s">
        <v>348</v>
      </c>
      <c r="AA42" s="115" t="s">
        <v>348</v>
      </c>
      <c r="AB42" s="115">
        <v>2.2482693323774422E-5</v>
      </c>
      <c r="AC42" s="115" t="s">
        <v>443</v>
      </c>
      <c r="AD42" s="115" t="s">
        <v>348</v>
      </c>
      <c r="AE42" s="97"/>
      <c r="AF42" s="122">
        <v>16.519902401829476</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2.3876204232739372E-3</v>
      </c>
      <c r="F44" s="115">
        <v>1.4652042914661207E-2</v>
      </c>
      <c r="G44" s="115">
        <v>1.7392741617016863E-4</v>
      </c>
      <c r="H44" s="115">
        <v>5.376112154143399E-7</v>
      </c>
      <c r="I44" s="115">
        <v>4.5482685339089774E-4</v>
      </c>
      <c r="J44" s="115">
        <v>4.6492796092935937E-4</v>
      </c>
      <c r="K44" s="115">
        <v>5.6697642569859016E-4</v>
      </c>
      <c r="L44" s="115">
        <v>1.0955765225337729E-4</v>
      </c>
      <c r="M44" s="115">
        <v>3.1368408718911556E-2</v>
      </c>
      <c r="N44" s="115">
        <v>1.6012517371550132E-3</v>
      </c>
      <c r="O44" s="115">
        <v>2.4670548538391099E-6</v>
      </c>
      <c r="P44" s="115" t="s">
        <v>443</v>
      </c>
      <c r="Q44" s="115" t="s">
        <v>443</v>
      </c>
      <c r="R44" s="115">
        <v>7.7717719586340101E-6</v>
      </c>
      <c r="S44" s="115">
        <v>3.2883718637985654E-4</v>
      </c>
      <c r="T44" s="115">
        <v>9.7852478082968492E-6</v>
      </c>
      <c r="U44" s="115">
        <v>1.0067372717314176E-6</v>
      </c>
      <c r="V44" s="115">
        <v>1.904846375400647E-4</v>
      </c>
      <c r="W44" s="115" t="s">
        <v>443</v>
      </c>
      <c r="X44" s="115">
        <v>3.459370507594253E-6</v>
      </c>
      <c r="Y44" s="115">
        <v>4.5946023062570903E-6</v>
      </c>
      <c r="Z44" s="115" t="s">
        <v>348</v>
      </c>
      <c r="AA44" s="115" t="s">
        <v>348</v>
      </c>
      <c r="AB44" s="115">
        <v>8.0539728138513442E-6</v>
      </c>
      <c r="AC44" s="115" t="s">
        <v>443</v>
      </c>
      <c r="AD44" s="115" t="s">
        <v>348</v>
      </c>
      <c r="AE44" s="97"/>
      <c r="AF44" s="122">
        <v>4.3456894219512492</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1.0069345090396539E-4</v>
      </c>
      <c r="F47" s="115">
        <v>1.416021058735861E-5</v>
      </c>
      <c r="G47" s="115">
        <v>5.8678480172392063E-6</v>
      </c>
      <c r="H47" s="115">
        <v>1.6380123585477059E-8</v>
      </c>
      <c r="I47" s="115">
        <v>1.1803539059651397E-5</v>
      </c>
      <c r="J47" s="115">
        <v>9.095486602943947E-5</v>
      </c>
      <c r="K47" s="115">
        <v>6.7963498497075148E-4</v>
      </c>
      <c r="L47" s="115">
        <v>5.2791630688129649E-6</v>
      </c>
      <c r="M47" s="115">
        <v>4.8483791222813806E-5</v>
      </c>
      <c r="N47" s="115">
        <v>5.0593237570276461E-8</v>
      </c>
      <c r="O47" s="115">
        <v>1.2728621640202569E-6</v>
      </c>
      <c r="P47" s="115" t="s">
        <v>443</v>
      </c>
      <c r="Q47" s="115" t="s">
        <v>443</v>
      </c>
      <c r="R47" s="115">
        <v>1.4927563129751344E-6</v>
      </c>
      <c r="S47" s="115">
        <v>1.379325169602119E-4</v>
      </c>
      <c r="T47" s="115">
        <v>1.5141049228083012E-6</v>
      </c>
      <c r="U47" s="115">
        <v>2.2579318914710991E-8</v>
      </c>
      <c r="V47" s="115">
        <v>4.6994011550364341E-5</v>
      </c>
      <c r="W47" s="115" t="s">
        <v>443</v>
      </c>
      <c r="X47" s="115">
        <v>6.3971160393816437E-8</v>
      </c>
      <c r="Y47" s="115">
        <v>1.0774075519683691E-7</v>
      </c>
      <c r="Z47" s="115" t="s">
        <v>348</v>
      </c>
      <c r="AA47" s="115" t="s">
        <v>348</v>
      </c>
      <c r="AB47" s="115">
        <v>1.7171191559065336E-7</v>
      </c>
      <c r="AC47" s="115" t="s">
        <v>443</v>
      </c>
      <c r="AD47" s="115" t="s">
        <v>348</v>
      </c>
      <c r="AE47" s="97"/>
      <c r="AF47" s="122">
        <v>9.6403899165224641E-2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348</v>
      </c>
      <c r="F48" s="115">
        <v>4.5878560000000136E-4</v>
      </c>
      <c r="G48" s="115" t="s">
        <v>348</v>
      </c>
      <c r="H48" s="115" t="s">
        <v>348</v>
      </c>
      <c r="I48" s="115" t="s">
        <v>348</v>
      </c>
      <c r="J48" s="115" t="s">
        <v>348</v>
      </c>
      <c r="K48" s="115" t="s">
        <v>348</v>
      </c>
      <c r="L48" s="115" t="s">
        <v>348</v>
      </c>
      <c r="M48" s="115" t="s">
        <v>348</v>
      </c>
      <c r="N48" s="115" t="s">
        <v>348</v>
      </c>
      <c r="O48" s="115" t="s">
        <v>348</v>
      </c>
      <c r="P48" s="115" t="s">
        <v>348</v>
      </c>
      <c r="Q48" s="115" t="s">
        <v>348</v>
      </c>
      <c r="R48" s="115" t="s">
        <v>348</v>
      </c>
      <c r="S48" s="115" t="s">
        <v>348</v>
      </c>
      <c r="T48" s="115" t="s">
        <v>348</v>
      </c>
      <c r="U48" s="115" t="s">
        <v>348</v>
      </c>
      <c r="V48" s="115" t="s">
        <v>348</v>
      </c>
      <c r="W48" s="115" t="s">
        <v>348</v>
      </c>
      <c r="X48" s="115" t="s">
        <v>348</v>
      </c>
      <c r="Y48" s="115" t="s">
        <v>348</v>
      </c>
      <c r="Z48" s="115" t="s">
        <v>348</v>
      </c>
      <c r="AA48" s="115" t="s">
        <v>348</v>
      </c>
      <c r="AB48" s="115" t="s">
        <v>348</v>
      </c>
      <c r="AC48" s="115" t="s">
        <v>348</v>
      </c>
      <c r="AD48" s="115" t="s">
        <v>348</v>
      </c>
      <c r="AE48" s="97"/>
      <c r="AF48" s="122" t="s">
        <v>444</v>
      </c>
      <c r="AG48" s="122" t="s">
        <v>444</v>
      </c>
      <c r="AH48" s="122" t="s">
        <v>444</v>
      </c>
      <c r="AI48" s="122" t="s">
        <v>444</v>
      </c>
      <c r="AJ48" s="122" t="s">
        <v>444</v>
      </c>
      <c r="AK48" s="122" t="s">
        <v>355</v>
      </c>
      <c r="AL48" s="75" t="s">
        <v>323</v>
      </c>
    </row>
    <row r="49" spans="1:38" ht="26.25" customHeight="1" thickBot="1" x14ac:dyDescent="0.3">
      <c r="A49" s="72" t="s">
        <v>106</v>
      </c>
      <c r="B49" s="72" t="s">
        <v>169</v>
      </c>
      <c r="C49" s="73" t="s">
        <v>60</v>
      </c>
      <c r="D49" s="74"/>
      <c r="E49" s="115">
        <v>3.2400000000000001E-4</v>
      </c>
      <c r="F49" s="115">
        <v>2.7720000000000002E-3</v>
      </c>
      <c r="G49" s="115">
        <v>2.8800000000000001E-4</v>
      </c>
      <c r="H49" s="115">
        <v>4.9680000000000002E-2</v>
      </c>
      <c r="I49" s="115">
        <v>2.196E-2</v>
      </c>
      <c r="J49" s="115">
        <v>5.2560000000000003E-2</v>
      </c>
      <c r="K49" s="115">
        <v>0.12492</v>
      </c>
      <c r="L49" s="115">
        <v>1.07604E-2</v>
      </c>
      <c r="M49" s="115">
        <v>0.1656</v>
      </c>
      <c r="N49" s="115">
        <v>0.1368</v>
      </c>
      <c r="O49" s="115">
        <v>2.5199999999999997E-3</v>
      </c>
      <c r="P49" s="115">
        <v>4.3200000000000001E-3</v>
      </c>
      <c r="Q49" s="115">
        <v>4.6800000000000001E-3</v>
      </c>
      <c r="R49" s="115">
        <v>6.1200000000000004E-2</v>
      </c>
      <c r="S49" s="115">
        <v>1.728E-2</v>
      </c>
      <c r="T49" s="115">
        <v>4.3199999999999995E-2</v>
      </c>
      <c r="U49" s="115">
        <v>5.7599999999999995E-3</v>
      </c>
      <c r="V49" s="115">
        <v>7.9199999999999993E-2</v>
      </c>
      <c r="W49" s="115">
        <v>1.0799999999999998</v>
      </c>
      <c r="X49" s="115">
        <v>5.7599999999999998E-2</v>
      </c>
      <c r="Y49" s="115">
        <v>7.1999999999999995E-2</v>
      </c>
      <c r="Z49" s="115">
        <v>3.5999999999999997E-2</v>
      </c>
      <c r="AA49" s="115">
        <v>2.5200000000000004E-2</v>
      </c>
      <c r="AB49" s="115">
        <v>0.1908</v>
      </c>
      <c r="AC49" s="115" t="s">
        <v>443</v>
      </c>
      <c r="AD49" s="115" t="s">
        <v>443</v>
      </c>
      <c r="AE49" s="97"/>
      <c r="AF49" s="122" t="s">
        <v>348</v>
      </c>
      <c r="AG49" s="122" t="s">
        <v>348</v>
      </c>
      <c r="AH49" s="122" t="s">
        <v>348</v>
      </c>
      <c r="AI49" s="122" t="s">
        <v>348</v>
      </c>
      <c r="AJ49" s="122" t="s">
        <v>348</v>
      </c>
      <c r="AK49" s="122">
        <v>0.36</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0.44590929917775352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0.69164741664023932</v>
      </c>
      <c r="AL53" s="75" t="s">
        <v>322</v>
      </c>
    </row>
    <row r="54" spans="1:38" ht="37.5" customHeight="1" thickBot="1" x14ac:dyDescent="0.3">
      <c r="A54" s="72" t="s">
        <v>106</v>
      </c>
      <c r="B54" s="76" t="s">
        <v>172</v>
      </c>
      <c r="C54" s="79" t="s">
        <v>267</v>
      </c>
      <c r="D54" s="81"/>
      <c r="E54" s="115" t="s">
        <v>348</v>
      </c>
      <c r="F54" s="115">
        <v>0.66922758284620409</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30944.008402103394</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2.3496278234808265E-2</v>
      </c>
      <c r="J61" s="115">
        <v>0.2349627823480826</v>
      </c>
      <c r="K61" s="115">
        <v>0.78601167897738455</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63111.567354965591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1.8915013817577224</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951217</v>
      </c>
      <c r="AL82" s="75" t="s">
        <v>347</v>
      </c>
    </row>
    <row r="83" spans="1:38" ht="26.25" customHeight="1" thickBot="1" x14ac:dyDescent="0.3">
      <c r="A83" s="72" t="s">
        <v>104</v>
      </c>
      <c r="B83" s="85" t="s">
        <v>202</v>
      </c>
      <c r="C83" s="86" t="s">
        <v>66</v>
      </c>
      <c r="D83" s="74"/>
      <c r="E83" s="115" t="s">
        <v>443</v>
      </c>
      <c r="F83" s="115">
        <v>8.5934491076923082E-4</v>
      </c>
      <c r="G83" s="115" t="s">
        <v>443</v>
      </c>
      <c r="H83" s="115" t="s">
        <v>348</v>
      </c>
      <c r="I83" s="115">
        <v>2.148362276923077E-4</v>
      </c>
      <c r="J83" s="115">
        <v>1.6112717076923078E-3</v>
      </c>
      <c r="K83" s="115">
        <v>7.5192679692307699E-3</v>
      </c>
      <c r="L83" s="115">
        <v>1.2245664978461541E-5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2.0719701801073915</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0.11012524574100004</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951217</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0.57719861799999994</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4.3536453122403713E-3</v>
      </c>
      <c r="F91" s="115">
        <v>1.156582976835587E-2</v>
      </c>
      <c r="G91" s="115">
        <v>1.802344285647502E-3</v>
      </c>
      <c r="H91" s="115">
        <v>9.9169821360902584E-3</v>
      </c>
      <c r="I91" s="115">
        <v>7.4968787235150436E-2</v>
      </c>
      <c r="J91" s="115">
        <v>8.4620824710652576E-2</v>
      </c>
      <c r="K91" s="115">
        <v>8.6614398937043285E-2</v>
      </c>
      <c r="L91" s="115">
        <v>2.9034056133372683E-4</v>
      </c>
      <c r="M91" s="115">
        <v>0.1331071978847079</v>
      </c>
      <c r="N91" s="115">
        <v>0.15799497449559272</v>
      </c>
      <c r="O91" s="115">
        <v>1.5461760427899917E-2</v>
      </c>
      <c r="P91" s="115">
        <v>3.4601536719303485E-4</v>
      </c>
      <c r="Q91" s="115">
        <v>2.8284701147831458E-4</v>
      </c>
      <c r="R91" s="115">
        <v>1.2845209194648486E-2</v>
      </c>
      <c r="S91" s="115">
        <v>0.48781149057136292</v>
      </c>
      <c r="T91" s="115">
        <v>2.8292230590182908E-2</v>
      </c>
      <c r="U91" s="115">
        <v>2.2978873112114565E-3</v>
      </c>
      <c r="V91" s="115">
        <v>0.28188179883327674</v>
      </c>
      <c r="W91" s="115">
        <v>2.3896342496603035E-4</v>
      </c>
      <c r="X91" s="115">
        <v>2.652494017122937E-4</v>
      </c>
      <c r="Y91" s="115">
        <v>1.0753354123471365E-4</v>
      </c>
      <c r="Z91" s="115">
        <v>1.0753354123471365E-4</v>
      </c>
      <c r="AA91" s="115">
        <v>1.0753354123471365E-4</v>
      </c>
      <c r="AB91" s="115">
        <v>5.8785002541643469E-4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8.951164483383342E-2</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7.4839864181841531E-5</v>
      </c>
      <c r="F99" s="115">
        <v>2.5014224699507282E-3</v>
      </c>
      <c r="G99" s="115" t="s">
        <v>348</v>
      </c>
      <c r="H99" s="115">
        <v>2.2665989872652473E-3</v>
      </c>
      <c r="I99" s="115">
        <v>5.3709999999999992E-5</v>
      </c>
      <c r="J99" s="115">
        <v>8.2529999999999998E-5</v>
      </c>
      <c r="K99" s="115">
        <v>1.8077999999999996E-4</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0.13100000000000001</v>
      </c>
      <c r="AL99" s="75" t="s">
        <v>351</v>
      </c>
    </row>
    <row r="100" spans="1:38" ht="26.25" customHeight="1" thickBot="1" x14ac:dyDescent="0.3">
      <c r="A100" s="72" t="s">
        <v>108</v>
      </c>
      <c r="B100" s="72" t="s">
        <v>211</v>
      </c>
      <c r="C100" s="73" t="s">
        <v>376</v>
      </c>
      <c r="D100" s="88"/>
      <c r="E100" s="115">
        <v>1.5962461436131941E-4</v>
      </c>
      <c r="F100" s="115">
        <v>3.8626500610306341E-3</v>
      </c>
      <c r="G100" s="115" t="s">
        <v>348</v>
      </c>
      <c r="H100" s="115">
        <v>3.0024460672374814E-3</v>
      </c>
      <c r="I100" s="115">
        <v>6.792E-5</v>
      </c>
      <c r="J100" s="115">
        <v>1.0203E-4</v>
      </c>
      <c r="K100" s="115">
        <v>2.2280999999999996E-4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0.38400000000000001</v>
      </c>
      <c r="AL100" s="75" t="s">
        <v>351</v>
      </c>
    </row>
    <row r="101" spans="1:38" ht="26.25" customHeight="1" thickBot="1" x14ac:dyDescent="0.3">
      <c r="A101" s="72" t="s">
        <v>108</v>
      </c>
      <c r="B101" s="72" t="s">
        <v>213</v>
      </c>
      <c r="C101" s="73" t="s">
        <v>253</v>
      </c>
      <c r="D101" s="88"/>
      <c r="E101" s="115">
        <v>2.91389156862045E-6</v>
      </c>
      <c r="F101" s="115">
        <v>2.5831801483851086E-5</v>
      </c>
      <c r="G101" s="115" t="s">
        <v>348</v>
      </c>
      <c r="H101" s="115">
        <v>9.4917592392767706E-5</v>
      </c>
      <c r="I101" s="115">
        <v>2.26E-6</v>
      </c>
      <c r="J101" s="115">
        <v>6.7799999999999995E-6</v>
      </c>
      <c r="K101" s="115">
        <v>1.5820000000000001E-5</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0.113</v>
      </c>
      <c r="AL101" s="75" t="s">
        <v>351</v>
      </c>
    </row>
    <row r="102" spans="1:38" ht="26.25" customHeight="1" thickBot="1" x14ac:dyDescent="0.3">
      <c r="A102" s="72" t="s">
        <v>108</v>
      </c>
      <c r="B102" s="72" t="s">
        <v>214</v>
      </c>
      <c r="C102" s="73" t="s">
        <v>377</v>
      </c>
      <c r="D102" s="88"/>
      <c r="E102" s="115">
        <v>1.0331354217158978E-7</v>
      </c>
      <c r="F102" s="115">
        <v>1.0898599035369107E-6</v>
      </c>
      <c r="G102" s="115" t="s">
        <v>348</v>
      </c>
      <c r="H102" s="115">
        <v>1.0071081109741476E-5</v>
      </c>
      <c r="I102" s="115">
        <v>1.2E-8</v>
      </c>
      <c r="J102" s="115">
        <v>2.8000000000000002E-7</v>
      </c>
      <c r="K102" s="115">
        <v>2.1000000000000002E-6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2E-3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5.6483967123287667E-7</v>
      </c>
      <c r="F104" s="115">
        <v>5.8288767123287678E-6</v>
      </c>
      <c r="G104" s="115" t="s">
        <v>348</v>
      </c>
      <c r="H104" s="115">
        <v>1.173254487671233E-5</v>
      </c>
      <c r="I104" s="115">
        <v>2.0000000000000002E-7</v>
      </c>
      <c r="J104" s="115">
        <v>5.9999999999999997E-7</v>
      </c>
      <c r="K104" s="115">
        <v>1.4000000000000001E-6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0.01</v>
      </c>
      <c r="AL104" s="75" t="s">
        <v>351</v>
      </c>
    </row>
    <row r="105" spans="1:38" ht="26.25" customHeight="1" thickBot="1" x14ac:dyDescent="0.3">
      <c r="A105" s="72" t="s">
        <v>108</v>
      </c>
      <c r="B105" s="72" t="s">
        <v>307</v>
      </c>
      <c r="C105" s="73" t="s">
        <v>256</v>
      </c>
      <c r="D105" s="88"/>
      <c r="E105" s="115">
        <v>9.065354149162865E-6</v>
      </c>
      <c r="F105" s="115">
        <v>1.1444074794520548E-4</v>
      </c>
      <c r="G105" s="115" t="s">
        <v>348</v>
      </c>
      <c r="H105" s="115">
        <v>2.3114907012176562E-4</v>
      </c>
      <c r="I105" s="115">
        <v>2.6600000000000008E-6</v>
      </c>
      <c r="J105" s="115">
        <v>4.1799999999999998E-6</v>
      </c>
      <c r="K105" s="115">
        <v>9.1200000000000008E-6</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1.9E-2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3.2664244152565751E-7</v>
      </c>
      <c r="F107" s="115">
        <v>7.7549999999999994E-6</v>
      </c>
      <c r="G107" s="115" t="s">
        <v>348</v>
      </c>
      <c r="H107" s="115">
        <v>1.302664152034988E-5</v>
      </c>
      <c r="I107" s="115">
        <v>1.4100000000000001E-7</v>
      </c>
      <c r="J107" s="115">
        <v>1.8799999999999998E-6</v>
      </c>
      <c r="K107" s="115">
        <v>8.9299999999999992E-6</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4.7E-2</v>
      </c>
      <c r="AL107" s="75" t="s">
        <v>351</v>
      </c>
    </row>
    <row r="108" spans="1:38" ht="26.25" customHeight="1" thickBot="1" x14ac:dyDescent="0.3">
      <c r="A108" s="72" t="s">
        <v>108</v>
      </c>
      <c r="B108" s="72" t="s">
        <v>309</v>
      </c>
      <c r="C108" s="73" t="s">
        <v>379</v>
      </c>
      <c r="D108" s="88"/>
      <c r="E108" s="115">
        <v>1.3285981724223586E-6</v>
      </c>
      <c r="F108" s="115">
        <v>2.8727999999999993E-5</v>
      </c>
      <c r="G108" s="115" t="s">
        <v>348</v>
      </c>
      <c r="H108" s="115">
        <v>2.8893709586346854E-5</v>
      </c>
      <c r="I108" s="115">
        <v>5.3200000000000005E-7</v>
      </c>
      <c r="J108" s="115">
        <v>5.3199999999999999E-6</v>
      </c>
      <c r="K108" s="115">
        <v>1.064E-5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0.26600000000000001</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4.1275504222294872E-7</v>
      </c>
      <c r="F110" s="115">
        <v>4.3844999999999991E-5</v>
      </c>
      <c r="G110" s="115" t="s">
        <v>348</v>
      </c>
      <c r="H110" s="115">
        <v>9.6960089847952822E-6</v>
      </c>
      <c r="I110" s="115">
        <v>1.866E-6</v>
      </c>
      <c r="J110" s="115">
        <v>1.2840000000000002E-5</v>
      </c>
      <c r="K110" s="115">
        <v>1.29E-5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9.1999999999999998E-2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4.1051479999999994E-3</v>
      </c>
      <c r="F112" s="115" t="s">
        <v>443</v>
      </c>
      <c r="G112" s="115" t="s">
        <v>348</v>
      </c>
      <c r="H112" s="115">
        <v>8.723439500000001E-3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102628.7</v>
      </c>
      <c r="AL112" s="75" t="s">
        <v>433</v>
      </c>
    </row>
    <row r="113" spans="1:38" ht="26.25" customHeight="1" thickBot="1" x14ac:dyDescent="0.3">
      <c r="A113" s="72" t="s">
        <v>118</v>
      </c>
      <c r="B113" s="89" t="s">
        <v>230</v>
      </c>
      <c r="C113" s="90" t="s">
        <v>124</v>
      </c>
      <c r="D113" s="74"/>
      <c r="E113" s="115">
        <v>1.4150263050243367E-3</v>
      </c>
      <c r="F113" s="115" t="s">
        <v>443</v>
      </c>
      <c r="G113" s="115" t="s">
        <v>348</v>
      </c>
      <c r="H113" s="115">
        <v>3.3905745295627573E-3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15259.008318608461</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3.4336163078467203E-3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20116.64930699996</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6.7990400000000006E-5</v>
      </c>
      <c r="J119" s="115">
        <v>1.2089964000000001E-3</v>
      </c>
      <c r="K119" s="115">
        <v>1.2089964000000001E-3</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808.1</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6.9496599999999999E-4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808.1</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v>1.5529500000000001E-4</v>
      </c>
      <c r="F128" s="115">
        <v>8.555E-7</v>
      </c>
      <c r="G128" s="115">
        <v>1.2615E-5</v>
      </c>
      <c r="H128" s="115">
        <v>4.3500000000000002E-7</v>
      </c>
      <c r="I128" s="115">
        <v>4.3500000000000002E-7</v>
      </c>
      <c r="J128" s="115">
        <v>4.3500000000000002E-7</v>
      </c>
      <c r="K128" s="115">
        <v>4.3500000000000002E-7</v>
      </c>
      <c r="L128" s="115">
        <v>1.5225000000000002E-8</v>
      </c>
      <c r="M128" s="115">
        <v>5.9450000000000007E-6</v>
      </c>
      <c r="N128" s="115">
        <v>8.4100000000000008E-6</v>
      </c>
      <c r="O128" s="115">
        <v>6.6700000000000003E-7</v>
      </c>
      <c r="P128" s="115">
        <v>2.7260000000000002E-6</v>
      </c>
      <c r="Q128" s="115">
        <v>8.990000000000001E-7</v>
      </c>
      <c r="R128" s="115">
        <v>2.3780000000000004E-6</v>
      </c>
      <c r="S128" s="115">
        <v>1.9865E-6</v>
      </c>
      <c r="T128" s="115">
        <v>3.1320000000000003E-6</v>
      </c>
      <c r="U128" s="115">
        <v>1.6965000000000002E-6</v>
      </c>
      <c r="V128" s="115">
        <v>3.5525000000000003E-6</v>
      </c>
      <c r="W128" s="115">
        <v>7.6125000000000004E-6</v>
      </c>
      <c r="X128" s="115">
        <v>1.2179999999999999E-9</v>
      </c>
      <c r="Y128" s="115">
        <v>2.5955E-9</v>
      </c>
      <c r="Z128" s="115">
        <v>1.3775000000000001E-9</v>
      </c>
      <c r="AA128" s="115">
        <v>1.682E-9</v>
      </c>
      <c r="AB128" s="115">
        <v>6.8729999999999997E-9</v>
      </c>
      <c r="AC128" s="115">
        <v>6.5540000000000003E-6</v>
      </c>
      <c r="AD128" s="115">
        <v>4.9299999999999995E-10</v>
      </c>
      <c r="AE128" s="97"/>
      <c r="AF128" s="122" t="s">
        <v>348</v>
      </c>
      <c r="AG128" s="122" t="s">
        <v>348</v>
      </c>
      <c r="AH128" s="122" t="s">
        <v>348</v>
      </c>
      <c r="AI128" s="122" t="s">
        <v>348</v>
      </c>
      <c r="AJ128" s="122" t="s">
        <v>348</v>
      </c>
      <c r="AK128" s="122">
        <v>0.14499999999999999</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v>1.8564000000000002E-3</v>
      </c>
      <c r="F131" s="115">
        <v>4.9980000000000001E-4</v>
      </c>
      <c r="G131" s="115">
        <v>2.2848000000000004E-4</v>
      </c>
      <c r="H131" s="115">
        <v>6.4260000000000008E-6</v>
      </c>
      <c r="I131" s="115">
        <v>2.8917000000000006E-6</v>
      </c>
      <c r="J131" s="115">
        <v>7.7112000000000003E-5</v>
      </c>
      <c r="K131" s="115">
        <v>1.071E-4</v>
      </c>
      <c r="L131" s="115">
        <v>2.4632999999999998E-6</v>
      </c>
      <c r="M131" s="115">
        <v>1.4280000000000002E-5</v>
      </c>
      <c r="N131" s="115">
        <v>6.4259999999999998E-5</v>
      </c>
      <c r="O131" s="115">
        <v>2.1420000000000002E-5</v>
      </c>
      <c r="P131" s="115">
        <v>2.3562E-2</v>
      </c>
      <c r="Q131" s="115">
        <v>1.428E-4</v>
      </c>
      <c r="R131" s="115">
        <v>3.57E-5</v>
      </c>
      <c r="S131" s="115">
        <v>2.142E-4</v>
      </c>
      <c r="T131" s="115">
        <v>2.8560000000000004E-5</v>
      </c>
      <c r="U131" s="115" t="s">
        <v>443</v>
      </c>
      <c r="V131" s="115">
        <v>6.8253212240219994E-4</v>
      </c>
      <c r="W131" s="115">
        <v>2.1420000000000003</v>
      </c>
      <c r="X131" s="115" t="s">
        <v>443</v>
      </c>
      <c r="Y131" s="115" t="s">
        <v>443</v>
      </c>
      <c r="Z131" s="115" t="s">
        <v>443</v>
      </c>
      <c r="AA131" s="115" t="s">
        <v>443</v>
      </c>
      <c r="AB131" s="115">
        <v>2.8559999999999999E-8</v>
      </c>
      <c r="AC131" s="115">
        <v>7.1400000000000005E-2</v>
      </c>
      <c r="AD131" s="115">
        <v>1.4280000000000001E-2</v>
      </c>
      <c r="AE131" s="97"/>
      <c r="AF131" s="122" t="s">
        <v>348</v>
      </c>
      <c r="AG131" s="122" t="s">
        <v>348</v>
      </c>
      <c r="AH131" s="122" t="s">
        <v>348</v>
      </c>
      <c r="AI131" s="122" t="s">
        <v>348</v>
      </c>
      <c r="AJ131" s="122" t="s">
        <v>348</v>
      </c>
      <c r="AK131" s="122">
        <v>0.71399999999999997</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5.7667500000000002E-3</v>
      </c>
      <c r="F133" s="115">
        <v>9.0870000000000002E-5</v>
      </c>
      <c r="G133" s="115">
        <v>7.8987000000000003E-4</v>
      </c>
      <c r="H133" s="115" t="s">
        <v>348</v>
      </c>
      <c r="I133" s="115">
        <v>2.4255300000000003E-4</v>
      </c>
      <c r="J133" s="115">
        <v>2.4255300000000003E-4</v>
      </c>
      <c r="K133" s="115">
        <v>2.6953440000000007E-4</v>
      </c>
      <c r="L133" s="115" t="s">
        <v>443</v>
      </c>
      <c r="M133" s="115">
        <v>9.7860000000000004E-4</v>
      </c>
      <c r="N133" s="115">
        <v>2.0990970000000003E-4</v>
      </c>
      <c r="O133" s="115">
        <v>3.5159700000000008E-5</v>
      </c>
      <c r="P133" s="115">
        <v>1.04151E-2</v>
      </c>
      <c r="Q133" s="115">
        <v>9.5133899999999994E-5</v>
      </c>
      <c r="R133" s="115">
        <v>9.478440000000002E-5</v>
      </c>
      <c r="S133" s="115">
        <v>8.6885700000000001E-5</v>
      </c>
      <c r="T133" s="115">
        <v>1.211367E-4</v>
      </c>
      <c r="U133" s="115">
        <v>1.3826220000000001E-4</v>
      </c>
      <c r="V133" s="115">
        <v>1.1192388000000001E-3</v>
      </c>
      <c r="W133" s="115">
        <v>1.8873000000000002E-4</v>
      </c>
      <c r="X133" s="115">
        <v>9.2268000000000003E-8</v>
      </c>
      <c r="Y133" s="115">
        <v>5.03979E-8</v>
      </c>
      <c r="Z133" s="115">
        <v>4.5015600000000009E-8</v>
      </c>
      <c r="AA133" s="115">
        <v>4.8860100000000001E-8</v>
      </c>
      <c r="AB133" s="115">
        <v>2.3654160000000003E-7</v>
      </c>
      <c r="AC133" s="115">
        <v>1.0485000000000002E-3</v>
      </c>
      <c r="AD133" s="115">
        <v>2.8659000000000002E-3</v>
      </c>
      <c r="AE133" s="97"/>
      <c r="AF133" s="122" t="s">
        <v>348</v>
      </c>
      <c r="AG133" s="122" t="s">
        <v>348</v>
      </c>
      <c r="AH133" s="122" t="s">
        <v>348</v>
      </c>
      <c r="AI133" s="122" t="s">
        <v>348</v>
      </c>
      <c r="AJ133" s="122" t="s">
        <v>348</v>
      </c>
      <c r="AK133" s="122">
        <v>6990</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4.0943010000000002E-2</v>
      </c>
      <c r="J139" s="115">
        <v>4.0943010000000002E-2</v>
      </c>
      <c r="K139" s="115">
        <v>4.0943010000000002E-2</v>
      </c>
      <c r="L139" s="115" t="s">
        <v>443</v>
      </c>
      <c r="M139" s="115" t="s">
        <v>443</v>
      </c>
      <c r="N139" s="115">
        <v>1.1959999999999999E-4</v>
      </c>
      <c r="O139" s="115">
        <v>2.3928E-4</v>
      </c>
      <c r="P139" s="115">
        <v>2.3928E-4</v>
      </c>
      <c r="Q139" s="115">
        <v>3.7941000000000006E-4</v>
      </c>
      <c r="R139" s="115">
        <v>3.6068E-4</v>
      </c>
      <c r="S139" s="115">
        <v>8.4093000000000004E-4</v>
      </c>
      <c r="T139" s="115" t="s">
        <v>443</v>
      </c>
      <c r="U139" s="115" t="s">
        <v>443</v>
      </c>
      <c r="V139" s="115" t="s">
        <v>443</v>
      </c>
      <c r="W139" s="115">
        <v>0.40670999999999996</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1050</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11.409370649052617</v>
      </c>
      <c r="F141" s="116">
        <f t="shared" ref="F141:AD141" si="0">SUM(F14:F140)</f>
        <v>14.532343973969091</v>
      </c>
      <c r="G141" s="116">
        <f t="shared" si="0"/>
        <v>3.1123967648200663</v>
      </c>
      <c r="H141" s="116">
        <f t="shared" si="0"/>
        <v>9.78780799035983E-2</v>
      </c>
      <c r="I141" s="116">
        <f t="shared" si="0"/>
        <v>1.5510454563927234</v>
      </c>
      <c r="J141" s="116">
        <f t="shared" si="0"/>
        <v>1.905848438446188</v>
      </c>
      <c r="K141" s="116">
        <f t="shared" si="0"/>
        <v>2.693035260447215</v>
      </c>
      <c r="L141" s="116">
        <f t="shared" si="0"/>
        <v>0.41160792681756353</v>
      </c>
      <c r="M141" s="116">
        <f t="shared" si="0"/>
        <v>56.864105086108637</v>
      </c>
      <c r="N141" s="116">
        <f t="shared" si="0"/>
        <v>8.4169008953629874</v>
      </c>
      <c r="O141" s="116">
        <f t="shared" si="0"/>
        <v>0.22001476495625566</v>
      </c>
      <c r="P141" s="116">
        <f t="shared" si="0"/>
        <v>0.26546409787321701</v>
      </c>
      <c r="Q141" s="116">
        <f t="shared" si="0"/>
        <v>6.7395120198584763E-2</v>
      </c>
      <c r="R141" s="116">
        <f>SUM(R14:R140)</f>
        <v>0.5045101612343591</v>
      </c>
      <c r="S141" s="116">
        <f t="shared" si="0"/>
        <v>4.1452940064614063</v>
      </c>
      <c r="T141" s="116">
        <f t="shared" si="0"/>
        <v>0.92153099252302995</v>
      </c>
      <c r="U141" s="116">
        <f t="shared" si="0"/>
        <v>2.2717909707879999E-2</v>
      </c>
      <c r="V141" s="116">
        <f t="shared" si="0"/>
        <v>2.6901218263298174</v>
      </c>
      <c r="W141" s="116">
        <f t="shared" si="0"/>
        <v>6.2859460571034944</v>
      </c>
      <c r="X141" s="116">
        <f t="shared" si="0"/>
        <v>0.30946835094691189</v>
      </c>
      <c r="Y141" s="116">
        <f t="shared" si="0"/>
        <v>0.47089692631869545</v>
      </c>
      <c r="Z141" s="116">
        <f t="shared" si="0"/>
        <v>0.18813964411485173</v>
      </c>
      <c r="AA141" s="116">
        <f t="shared" si="0"/>
        <v>0.15012730639434088</v>
      </c>
      <c r="AB141" s="116">
        <f t="shared" si="0"/>
        <v>1.1186322434566798</v>
      </c>
      <c r="AC141" s="116">
        <f t="shared" si="0"/>
        <v>9.8660724145332668E-2</v>
      </c>
      <c r="AD141" s="116">
        <f t="shared" si="0"/>
        <v>0.18302107500624146</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4.0319243129231399</v>
      </c>
      <c r="F143" s="115">
        <v>5.0004037551651273</v>
      </c>
      <c r="G143" s="115">
        <v>0.13773871535743257</v>
      </c>
      <c r="H143" s="115">
        <v>4.5314053289287641E-3</v>
      </c>
      <c r="I143" s="115">
        <v>0.37145450700461474</v>
      </c>
      <c r="J143" s="115">
        <v>0.37145450700461474</v>
      </c>
      <c r="K143" s="115">
        <v>0.37145450700461474</v>
      </c>
      <c r="L143" s="115">
        <v>0.20249431047189653</v>
      </c>
      <c r="M143" s="115">
        <v>41.827053145448929</v>
      </c>
      <c r="N143" s="115">
        <v>4.6703441077886758</v>
      </c>
      <c r="O143" s="115">
        <v>2.9275332185051899E-5</v>
      </c>
      <c r="P143" s="115">
        <v>1.5128282691310186E-3</v>
      </c>
      <c r="Q143" s="115">
        <v>4.5827808830227912E-5</v>
      </c>
      <c r="R143" s="115">
        <v>1.4525754869132111E-3</v>
      </c>
      <c r="S143" s="115">
        <v>1.0091053052986357E-3</v>
      </c>
      <c r="T143" s="115">
        <v>3.0794416183834523E-4</v>
      </c>
      <c r="U143" s="115">
        <v>3.3104953290352087E-5</v>
      </c>
      <c r="V143" s="115">
        <v>5.5772059260670971E-3</v>
      </c>
      <c r="W143" s="115">
        <v>5.6771599999999992E-2</v>
      </c>
      <c r="X143" s="115">
        <v>2.6060342893000003E-3</v>
      </c>
      <c r="Y143" s="115">
        <v>3.5067276973000001E-3</v>
      </c>
      <c r="Z143" s="115">
        <v>2.0822267599000001E-3</v>
      </c>
      <c r="AA143" s="115">
        <v>3.4262826822000002E-3</v>
      </c>
      <c r="AB143" s="115">
        <v>1.1621271428700002E-2</v>
      </c>
      <c r="AC143" s="115">
        <v>5.6771400000000003E-5</v>
      </c>
      <c r="AD143" s="115">
        <v>1.27591E-5</v>
      </c>
      <c r="AE143" s="97"/>
      <c r="AF143" s="115">
        <v>8957.0483919695998</v>
      </c>
      <c r="AG143" s="115" t="s">
        <v>348</v>
      </c>
      <c r="AH143" s="115">
        <v>0</v>
      </c>
      <c r="AI143" s="115">
        <v>0</v>
      </c>
      <c r="AJ143" s="115">
        <v>0</v>
      </c>
      <c r="AK143" s="115" t="s">
        <v>348</v>
      </c>
      <c r="AL143" s="14" t="s">
        <v>9</v>
      </c>
    </row>
    <row r="144" spans="1:38" ht="26.25" customHeight="1" thickBot="1" x14ac:dyDescent="0.3">
      <c r="A144" s="13"/>
      <c r="B144" s="14" t="s">
        <v>390</v>
      </c>
      <c r="C144" s="15" t="s">
        <v>391</v>
      </c>
      <c r="D144" s="16" t="s">
        <v>1</v>
      </c>
      <c r="E144" s="115">
        <v>0.61253657080063717</v>
      </c>
      <c r="F144" s="115">
        <v>9.2029199392106048E-2</v>
      </c>
      <c r="G144" s="115">
        <v>3.7838604280284786E-2</v>
      </c>
      <c r="H144" s="115">
        <v>3.3244111369354232E-4</v>
      </c>
      <c r="I144" s="115">
        <v>0.1253390977974525</v>
      </c>
      <c r="J144" s="115">
        <v>0.1253390977974525</v>
      </c>
      <c r="K144" s="115">
        <v>0.1253390977974525</v>
      </c>
      <c r="L144" s="115">
        <v>6.8926050027499769E-2</v>
      </c>
      <c r="M144" s="115">
        <v>0.67412653480810436</v>
      </c>
      <c r="N144" s="115">
        <v>3.256332016135214E-2</v>
      </c>
      <c r="O144" s="115">
        <v>1.62243919248407E-6</v>
      </c>
      <c r="P144" s="115">
        <v>1.6089484337193123E-4</v>
      </c>
      <c r="Q144" s="115">
        <v>3.1562086967170983E-6</v>
      </c>
      <c r="R144" s="115">
        <v>2.5125315907675345E-4</v>
      </c>
      <c r="S144" s="115">
        <v>1.6873151499324334E-4</v>
      </c>
      <c r="T144" s="115">
        <v>7.8198020937019031E-6</v>
      </c>
      <c r="U144" s="115">
        <v>3.0675390084660565E-6</v>
      </c>
      <c r="V144" s="115">
        <v>5.4949693087635886E-4</v>
      </c>
      <c r="W144" s="115">
        <v>7.6139999999999997E-4</v>
      </c>
      <c r="X144" s="115">
        <v>5.5079805289999994E-4</v>
      </c>
      <c r="Y144" s="115">
        <v>6.2042635689999999E-4</v>
      </c>
      <c r="Z144" s="115">
        <v>4.8319737779999999E-4</v>
      </c>
      <c r="AA144" s="115">
        <v>5.181861503E-4</v>
      </c>
      <c r="AB144" s="115">
        <v>2.1726079378999999E-3</v>
      </c>
      <c r="AC144" s="115">
        <v>7.6140000000000003E-7</v>
      </c>
      <c r="AD144" s="115">
        <v>6.539E-7</v>
      </c>
      <c r="AE144" s="97"/>
      <c r="AF144" s="115">
        <v>1272.7850022021</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2.0199603215978525</v>
      </c>
      <c r="F145" s="115">
        <v>0.16129443892868892</v>
      </c>
      <c r="G145" s="115">
        <v>6.5038335727710159E-2</v>
      </c>
      <c r="H145" s="115">
        <v>4.5794849451403374E-4</v>
      </c>
      <c r="I145" s="115">
        <v>8.451751905197899E-2</v>
      </c>
      <c r="J145" s="115">
        <v>8.451751905197899E-2</v>
      </c>
      <c r="K145" s="115">
        <v>8.451751905197899E-2</v>
      </c>
      <c r="L145" s="115">
        <v>4.2451637864850407E-2</v>
      </c>
      <c r="M145" s="115">
        <v>0.51072358659702155</v>
      </c>
      <c r="N145" s="115">
        <v>5.1589365065321524E-4</v>
      </c>
      <c r="O145" s="115">
        <v>2.5039946669490733E-6</v>
      </c>
      <c r="P145" s="115">
        <v>2.6525627752066873E-4</v>
      </c>
      <c r="Q145" s="115">
        <v>5.006652076490682E-6</v>
      </c>
      <c r="R145" s="115">
        <v>4.2530867307947486E-4</v>
      </c>
      <c r="S145" s="115">
        <v>2.8521067392662847E-4</v>
      </c>
      <c r="T145" s="115">
        <v>1.0036037528908253E-5</v>
      </c>
      <c r="U145" s="115">
        <v>5.0053148190832183E-6</v>
      </c>
      <c r="V145" s="115">
        <v>9.0091654971275522E-4</v>
      </c>
      <c r="W145" s="115">
        <v>9.9496999999999988E-3</v>
      </c>
      <c r="X145" s="115">
        <v>1.4214389299999999E-4</v>
      </c>
      <c r="Y145" s="115">
        <v>8.6076024179999996E-4</v>
      </c>
      <c r="Z145" s="115">
        <v>9.6184034360000006E-4</v>
      </c>
      <c r="AA145" s="115">
        <v>2.2111272230000001E-4</v>
      </c>
      <c r="AB145" s="115">
        <v>2.1858572007000003E-3</v>
      </c>
      <c r="AC145" s="115">
        <v>1.8826E-6</v>
      </c>
      <c r="AD145" s="115">
        <v>1.7267999999999999E-6</v>
      </c>
      <c r="AE145" s="97"/>
      <c r="AF145" s="115">
        <v>2136.4626489652001</v>
      </c>
      <c r="AG145" s="115" t="s">
        <v>348</v>
      </c>
      <c r="AH145" s="115">
        <v>0</v>
      </c>
      <c r="AI145" s="115">
        <v>0</v>
      </c>
      <c r="AJ145" s="115">
        <v>0</v>
      </c>
      <c r="AK145" s="115" t="s">
        <v>348</v>
      </c>
      <c r="AL145" s="14" t="s">
        <v>9</v>
      </c>
    </row>
    <row r="146" spans="1:38" ht="26.25" customHeight="1" thickBot="1" x14ac:dyDescent="0.3">
      <c r="A146" s="13"/>
      <c r="B146" s="14" t="s">
        <v>394</v>
      </c>
      <c r="C146" s="15" t="s">
        <v>395</v>
      </c>
      <c r="D146" s="16" t="s">
        <v>1</v>
      </c>
      <c r="E146" s="115">
        <v>6.6952900787146073E-3</v>
      </c>
      <c r="F146" s="115">
        <v>0.15510858067836994</v>
      </c>
      <c r="G146" s="115">
        <v>3.96117328839936E-4</v>
      </c>
      <c r="H146" s="115">
        <v>6.4843911579824147E-5</v>
      </c>
      <c r="I146" s="115">
        <v>2.5426951084543382E-3</v>
      </c>
      <c r="J146" s="115">
        <v>2.5426951084543382E-3</v>
      </c>
      <c r="K146" s="115">
        <v>2.5426951084543382E-3</v>
      </c>
      <c r="L146" s="115">
        <v>3.9404665306288898E-4</v>
      </c>
      <c r="M146" s="115">
        <v>0.73375798454973096</v>
      </c>
      <c r="N146" s="115">
        <v>4.8469154972333686E-2</v>
      </c>
      <c r="O146" s="115">
        <v>3.3037770534320372E-5</v>
      </c>
      <c r="P146" s="115">
        <v>1.148740253635814E-5</v>
      </c>
      <c r="Q146" s="115">
        <v>3.9611732883993589E-7</v>
      </c>
      <c r="R146" s="115">
        <v>1.4631295786392815E-4</v>
      </c>
      <c r="S146" s="115">
        <v>5.5975936505341202E-3</v>
      </c>
      <c r="T146" s="115">
        <v>2.3223712932995261E-4</v>
      </c>
      <c r="U146" s="115">
        <v>3.2894026269780493E-5</v>
      </c>
      <c r="V146" s="115">
        <v>3.2792563009652019E-3</v>
      </c>
      <c r="W146" s="115">
        <v>9.1020000000000001E-4</v>
      </c>
      <c r="X146" s="115">
        <v>1.3868466200000001E-5</v>
      </c>
      <c r="Y146" s="115">
        <v>2.54255212E-5</v>
      </c>
      <c r="Z146" s="115">
        <v>8.6677914000000004E-6</v>
      </c>
      <c r="AA146" s="115">
        <v>2.9759417000000002E-5</v>
      </c>
      <c r="AB146" s="115">
        <v>7.7721195800000003E-5</v>
      </c>
      <c r="AC146" s="115">
        <v>9.1029999999999999E-7</v>
      </c>
      <c r="AD146" s="115">
        <v>9.1029999999999999E-7</v>
      </c>
      <c r="AE146" s="97"/>
      <c r="AF146" s="115">
        <v>57.798799842299999</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1.2241336999029737</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56.8003422942</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4.8720531026868186E-2</v>
      </c>
      <c r="J148" s="115">
        <v>9.7966787518761519E-2</v>
      </c>
      <c r="K148" s="115">
        <v>0.12079282328700873</v>
      </c>
      <c r="L148" s="115">
        <v>9.9686183548650022E-3</v>
      </c>
      <c r="M148" s="115" t="s">
        <v>348</v>
      </c>
      <c r="N148" s="115">
        <v>0.41677397782087061</v>
      </c>
      <c r="O148" s="115">
        <v>1.7550745741174826E-3</v>
      </c>
      <c r="P148" s="115" t="s">
        <v>443</v>
      </c>
      <c r="Q148" s="115">
        <v>4.7321249887949347E-3</v>
      </c>
      <c r="R148" s="115">
        <v>0.15630441961445043</v>
      </c>
      <c r="S148" s="115">
        <v>3.4380319593426845</v>
      </c>
      <c r="T148" s="115">
        <v>2.3541715660181206E-2</v>
      </c>
      <c r="U148" s="115">
        <v>2.4158564657401752E-3</v>
      </c>
      <c r="V148" s="115">
        <v>0.98128947511778886</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3296.8788905829065</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1.5800003273686462E-2</v>
      </c>
      <c r="J149" s="115">
        <v>2.9259265321641609E-2</v>
      </c>
      <c r="K149" s="115">
        <v>5.8518530643283218E-2</v>
      </c>
      <c r="L149" s="115">
        <v>6.2029642481880177E-4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3296.8788905829065</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11.409370649052617</v>
      </c>
      <c r="F152" s="120">
        <f t="shared" ref="F152:AD152" si="1">F141 + F151 + IF(AND(OR($B$4="AT",$B$4="BE",$B$4="CH",$B$4="GB",$B$4="IE",$B$4="LT",$B$4="LU",$B$4="NL"),SUM(F143:F149)&gt;0),SUM(F143:F149)-SUM(F27:F33),0)</f>
        <v>14.532343973969091</v>
      </c>
      <c r="G152" s="120">
        <f t="shared" si="1"/>
        <v>3.1123967648200663</v>
      </c>
      <c r="H152" s="120">
        <f t="shared" si="1"/>
        <v>9.78780799035983E-2</v>
      </c>
      <c r="I152" s="120">
        <f t="shared" si="1"/>
        <v>1.5510454563927234</v>
      </c>
      <c r="J152" s="120">
        <f t="shared" si="1"/>
        <v>1.905848438446188</v>
      </c>
      <c r="K152" s="120">
        <f t="shared" si="1"/>
        <v>2.693035260447215</v>
      </c>
      <c r="L152" s="120">
        <f t="shared" si="1"/>
        <v>0.41160792681756353</v>
      </c>
      <c r="M152" s="120">
        <f t="shared" si="1"/>
        <v>56.864105086108637</v>
      </c>
      <c r="N152" s="120">
        <f t="shared" si="1"/>
        <v>8.4169008953629874</v>
      </c>
      <c r="O152" s="120">
        <f t="shared" si="1"/>
        <v>0.22001476495625566</v>
      </c>
      <c r="P152" s="120">
        <f t="shared" si="1"/>
        <v>0.26546409787321701</v>
      </c>
      <c r="Q152" s="120">
        <f t="shared" si="1"/>
        <v>6.7395120198584763E-2</v>
      </c>
      <c r="R152" s="120">
        <f t="shared" si="1"/>
        <v>0.5045101612343591</v>
      </c>
      <c r="S152" s="120">
        <f t="shared" si="1"/>
        <v>4.1452940064614063</v>
      </c>
      <c r="T152" s="120">
        <f t="shared" si="1"/>
        <v>0.92153099252302995</v>
      </c>
      <c r="U152" s="120">
        <f t="shared" si="1"/>
        <v>2.2717909707879999E-2</v>
      </c>
      <c r="V152" s="120">
        <f t="shared" si="1"/>
        <v>2.6901218263298174</v>
      </c>
      <c r="W152" s="120">
        <f t="shared" si="1"/>
        <v>6.2859460571034944</v>
      </c>
      <c r="X152" s="120">
        <f t="shared" si="1"/>
        <v>0.30946835094691189</v>
      </c>
      <c r="Y152" s="120">
        <f t="shared" si="1"/>
        <v>0.47089692631869545</v>
      </c>
      <c r="Z152" s="120">
        <f t="shared" si="1"/>
        <v>0.18813964411485173</v>
      </c>
      <c r="AA152" s="120">
        <f t="shared" si="1"/>
        <v>0.15012730639434088</v>
      </c>
      <c r="AB152" s="120">
        <f t="shared" si="1"/>
        <v>1.1186322434566798</v>
      </c>
      <c r="AC152" s="120">
        <f t="shared" si="1"/>
        <v>9.8660724145332668E-2</v>
      </c>
      <c r="AD152" s="120">
        <f t="shared" si="1"/>
        <v>0.18302107500624146</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11.409370649052617</v>
      </c>
      <c r="F154" s="120">
        <f>F141 + F153 - IF(OR($B$6=2005,$B$6&gt;=2020),SUM(F99:F122),0) + IF(AND(OR($B$4="AT",$B$4="BE",$B$4="CH",$B$4="GB",$B$4="IE",$B$4="LT",$B$4="LU",$B$4="NL"),SUM(F143:F149)&gt;0),SUM(F143:F149)-SUM(F27:F33),0)</f>
        <v>14.532343973969091</v>
      </c>
      <c r="G154" s="120">
        <f>G141 + G153 + IF(AND(OR($B$4="AT",$B$4="BE",$B$4="CH",$B$4="GB",$B$4="IE",$B$4="LT",$B$4="LU",$B$4="NL"),SUM(G143:G149)&gt;0),SUM(G143:G149)-SUM(G27:G33),0)</f>
        <v>3.1123967648200663</v>
      </c>
      <c r="H154" s="120">
        <f t="shared" ref="H154:AD154" si="2">H141 + H153 + IF(AND(OR($B$4="AT",$B$4="BE",$B$4="CH",$B$4="GB",$B$4="IE",$B$4="LT",$B$4="LU",$B$4="NL"),SUM(H143:H149)&gt;0),SUM(H143:H149)-SUM(H27:H33),0)</f>
        <v>9.78780799035983E-2</v>
      </c>
      <c r="I154" s="120">
        <f t="shared" si="2"/>
        <v>1.5510454563927234</v>
      </c>
      <c r="J154" s="120">
        <f t="shared" si="2"/>
        <v>1.905848438446188</v>
      </c>
      <c r="K154" s="120">
        <f t="shared" si="2"/>
        <v>2.693035260447215</v>
      </c>
      <c r="L154" s="120">
        <f t="shared" si="2"/>
        <v>0.41160792681756353</v>
      </c>
      <c r="M154" s="120">
        <f t="shared" si="2"/>
        <v>56.864105086108637</v>
      </c>
      <c r="N154" s="120">
        <f t="shared" si="2"/>
        <v>8.4169008953629874</v>
      </c>
      <c r="O154" s="120">
        <f t="shared" si="2"/>
        <v>0.22001476495625566</v>
      </c>
      <c r="P154" s="120">
        <f t="shared" si="2"/>
        <v>0.26546409787321701</v>
      </c>
      <c r="Q154" s="120">
        <f t="shared" si="2"/>
        <v>6.7395120198584763E-2</v>
      </c>
      <c r="R154" s="120">
        <f t="shared" si="2"/>
        <v>0.5045101612343591</v>
      </c>
      <c r="S154" s="120">
        <f t="shared" si="2"/>
        <v>4.1452940064614063</v>
      </c>
      <c r="T154" s="120">
        <f t="shared" si="2"/>
        <v>0.92153099252302995</v>
      </c>
      <c r="U154" s="120">
        <f t="shared" si="2"/>
        <v>2.2717909707879999E-2</v>
      </c>
      <c r="V154" s="120">
        <f t="shared" si="2"/>
        <v>2.6901218263298174</v>
      </c>
      <c r="W154" s="120">
        <f t="shared" si="2"/>
        <v>6.2859460571034944</v>
      </c>
      <c r="X154" s="120">
        <f t="shared" si="2"/>
        <v>0.30946835094691189</v>
      </c>
      <c r="Y154" s="120">
        <f t="shared" si="2"/>
        <v>0.47089692631869545</v>
      </c>
      <c r="Z154" s="120">
        <f t="shared" si="2"/>
        <v>0.18813964411485173</v>
      </c>
      <c r="AA154" s="120">
        <f t="shared" si="2"/>
        <v>0.15012730639434088</v>
      </c>
      <c r="AB154" s="120">
        <f t="shared" si="2"/>
        <v>1.1186322434566798</v>
      </c>
      <c r="AC154" s="120">
        <f t="shared" si="2"/>
        <v>9.8660724145332668E-2</v>
      </c>
      <c r="AD154" s="120">
        <f t="shared" si="2"/>
        <v>0.18302107500624146</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366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7.5546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2019</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2019</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0.31750605168070289</v>
      </c>
      <c r="F14" s="115">
        <v>1.5076728201888056E-2</v>
      </c>
      <c r="G14" s="115">
        <v>2.2131714876388879E-3</v>
      </c>
      <c r="H14" s="115">
        <v>1.9352226487338036E-3</v>
      </c>
      <c r="I14" s="115">
        <v>3.7718455495628729E-3</v>
      </c>
      <c r="J14" s="115">
        <v>3.7934380259540207E-3</v>
      </c>
      <c r="K14" s="115">
        <v>3.8231276809918488E-3</v>
      </c>
      <c r="L14" s="115">
        <v>1.3199736129949045E-4</v>
      </c>
      <c r="M14" s="115">
        <v>0.10097910307646935</v>
      </c>
      <c r="N14" s="115">
        <v>0.12403952626236457</v>
      </c>
      <c r="O14" s="115">
        <v>2.0334348348346122E-3</v>
      </c>
      <c r="P14" s="115">
        <v>4.103817049993963E-3</v>
      </c>
      <c r="Q14" s="115">
        <v>4.4075029598791256E-3</v>
      </c>
      <c r="R14" s="115">
        <v>1.3440571033181753E-2</v>
      </c>
      <c r="S14" s="115">
        <v>1.0060368441126549E-2</v>
      </c>
      <c r="T14" s="115">
        <v>4.1529230803586887E-3</v>
      </c>
      <c r="U14" s="115">
        <v>5.8786417215574618E-3</v>
      </c>
      <c r="V14" s="115">
        <v>0.2800602784123935</v>
      </c>
      <c r="W14" s="115">
        <v>1.0115297346895731E-2</v>
      </c>
      <c r="X14" s="115">
        <v>4.1468028000000007E-6</v>
      </c>
      <c r="Y14" s="115">
        <v>8.8366392999999992E-6</v>
      </c>
      <c r="Z14" s="115">
        <v>4.6898365000000002E-6</v>
      </c>
      <c r="AA14" s="115">
        <v>5.7887955069278094E-6</v>
      </c>
      <c r="AB14" s="115">
        <v>2.33998158E-5</v>
      </c>
      <c r="AC14" s="115">
        <v>2.23137484E-2</v>
      </c>
      <c r="AD14" s="115">
        <v>1.6784677999999998E-6</v>
      </c>
      <c r="AE14" s="97"/>
      <c r="AF14" s="122">
        <v>2.9602620000000002</v>
      </c>
      <c r="AG14" s="122" t="s">
        <v>348</v>
      </c>
      <c r="AH14" s="122">
        <v>1554.6289816606434</v>
      </c>
      <c r="AI14" s="122">
        <v>2679.7749769140555</v>
      </c>
      <c r="AJ14" s="122">
        <v>2240.1204019929228</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6.9037268384600073E-2</v>
      </c>
      <c r="F23" s="115">
        <v>5.2312266112416565E-2</v>
      </c>
      <c r="G23" s="115">
        <v>1.1389056709755156E-4</v>
      </c>
      <c r="H23" s="115">
        <v>8.3559624093948847E-5</v>
      </c>
      <c r="I23" s="115">
        <v>6.4231227808820325E-3</v>
      </c>
      <c r="J23" s="115">
        <v>1.4519499328984418E-2</v>
      </c>
      <c r="K23" s="115">
        <v>8.4500594836806414E-2</v>
      </c>
      <c r="L23" s="115">
        <v>3.948918051943028E-3</v>
      </c>
      <c r="M23" s="115">
        <v>0.29424093693000786</v>
      </c>
      <c r="N23" s="115">
        <v>7.1982875074548176E-6</v>
      </c>
      <c r="O23" s="115">
        <v>2.0572273833931201E-4</v>
      </c>
      <c r="P23" s="115" t="s">
        <v>443</v>
      </c>
      <c r="Q23" s="115" t="s">
        <v>443</v>
      </c>
      <c r="R23" s="115">
        <v>5.6015761030598753E-4</v>
      </c>
      <c r="S23" s="115">
        <v>2.4768855671800497E-2</v>
      </c>
      <c r="T23" s="115">
        <v>7.7355276047981968E-4</v>
      </c>
      <c r="U23" s="115">
        <v>1.0665136187064977E-4</v>
      </c>
      <c r="V23" s="115">
        <v>1.5221233082139969E-2</v>
      </c>
      <c r="W23" s="115" t="s">
        <v>443</v>
      </c>
      <c r="X23" s="115">
        <v>3.2671983507947394E-4</v>
      </c>
      <c r="Y23" s="115">
        <v>5.3420225689560983E-4</v>
      </c>
      <c r="Z23" s="115" t="s">
        <v>348</v>
      </c>
      <c r="AA23" s="115" t="s">
        <v>348</v>
      </c>
      <c r="AB23" s="115">
        <v>8.6092209197508322E-4</v>
      </c>
      <c r="AC23" s="115" t="s">
        <v>443</v>
      </c>
      <c r="AD23" s="115" t="s">
        <v>348</v>
      </c>
      <c r="AE23" s="97"/>
      <c r="AF23" s="122">
        <v>458.73609794161769</v>
      </c>
      <c r="AG23" s="122" t="s">
        <v>348</v>
      </c>
      <c r="AH23" s="122" t="s">
        <v>348</v>
      </c>
      <c r="AI23" s="122">
        <v>0.90062407284944856</v>
      </c>
      <c r="AJ23" s="122" t="s">
        <v>348</v>
      </c>
      <c r="AK23" s="122" t="s">
        <v>355</v>
      </c>
      <c r="AL23" s="75" t="s">
        <v>9</v>
      </c>
    </row>
    <row r="24" spans="1:38" ht="26.25" customHeight="1" thickBot="1" x14ac:dyDescent="0.3">
      <c r="A24" s="78" t="s">
        <v>104</v>
      </c>
      <c r="B24" s="76" t="s">
        <v>292</v>
      </c>
      <c r="C24" s="73" t="s">
        <v>304</v>
      </c>
      <c r="D24" s="74"/>
      <c r="E24" s="115">
        <v>0.18627090047070874</v>
      </c>
      <c r="F24" s="115">
        <v>2.5634471414863108E-2</v>
      </c>
      <c r="G24" s="115">
        <v>1.1849727451508743E-2</v>
      </c>
      <c r="H24" s="115">
        <v>5.3623025198983585E-4</v>
      </c>
      <c r="I24" s="115">
        <v>5.4649403312185263E-3</v>
      </c>
      <c r="J24" s="115">
        <v>5.4649403312185263E-3</v>
      </c>
      <c r="K24" s="115">
        <v>5.4649403312185263E-3</v>
      </c>
      <c r="L24" s="115">
        <v>2.7140956725225261E-3</v>
      </c>
      <c r="M24" s="115">
        <v>4.0594843393506795E-2</v>
      </c>
      <c r="N24" s="115">
        <v>2.8587115353778483E-5</v>
      </c>
      <c r="O24" s="115">
        <v>2.2080630363262574E-6</v>
      </c>
      <c r="P24" s="115">
        <v>4.8980577888491127E-4</v>
      </c>
      <c r="Q24" s="115">
        <v>9.2571065151221093E-5</v>
      </c>
      <c r="R24" s="115">
        <v>5.9088773991157706E-5</v>
      </c>
      <c r="S24" s="115">
        <v>5.5009067362585516E-5</v>
      </c>
      <c r="T24" s="115">
        <v>1.3018040589180137E-5</v>
      </c>
      <c r="U24" s="115">
        <v>7.5910748584703661E-5</v>
      </c>
      <c r="V24" s="115">
        <v>7.5818197029076436E-3</v>
      </c>
      <c r="W24" s="115">
        <v>3.3593243105608638E-4</v>
      </c>
      <c r="X24" s="115">
        <v>4.559082992904029E-7</v>
      </c>
      <c r="Y24" s="115">
        <v>3.5992760470294967E-6</v>
      </c>
      <c r="Z24" s="115">
        <v>4.0791795199667629E-7</v>
      </c>
      <c r="AA24" s="115">
        <v>3.5992760470294969E-7</v>
      </c>
      <c r="AB24" s="115">
        <v>4.8230299030195249E-6</v>
      </c>
      <c r="AC24" s="115" t="s">
        <v>443</v>
      </c>
      <c r="AD24" s="115" t="s">
        <v>443</v>
      </c>
      <c r="AE24" s="97"/>
      <c r="AF24" s="122">
        <v>240.07308632348889</v>
      </c>
      <c r="AG24" s="122" t="s">
        <v>348</v>
      </c>
      <c r="AH24" s="122">
        <v>853.60378071676507</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1.3574775590930828</v>
      </c>
      <c r="F27" s="115">
        <v>0.10680465414410452</v>
      </c>
      <c r="G27" s="115">
        <v>2.5852831359502834E-3</v>
      </c>
      <c r="H27" s="115">
        <v>2.2304378361484758E-2</v>
      </c>
      <c r="I27" s="115">
        <v>2.1735471731475886E-2</v>
      </c>
      <c r="J27" s="115">
        <v>2.1735471731475886E-2</v>
      </c>
      <c r="K27" s="115">
        <v>2.1735471731475886E-2</v>
      </c>
      <c r="L27" s="115">
        <v>1.7928272886510766E-2</v>
      </c>
      <c r="M27" s="115">
        <v>1.1696946372801724</v>
      </c>
      <c r="N27" s="115">
        <v>2.1125250239427802E-4</v>
      </c>
      <c r="O27" s="115">
        <v>2.481073532355519E-5</v>
      </c>
      <c r="P27" s="115">
        <v>1.4782238555070392E-3</v>
      </c>
      <c r="Q27" s="115">
        <v>4.0407757936791889E-5</v>
      </c>
      <c r="R27" s="115">
        <v>1.6656265842461616E-3</v>
      </c>
      <c r="S27" s="115">
        <v>1.1423144008970104E-3</v>
      </c>
      <c r="T27" s="115">
        <v>2.3744863194899814E-4</v>
      </c>
      <c r="U27" s="115">
        <v>3.1194045226473411E-5</v>
      </c>
      <c r="V27" s="115">
        <v>5.338516759455657E-3</v>
      </c>
      <c r="W27" s="115">
        <v>3.2842499999999997E-2</v>
      </c>
      <c r="X27" s="115">
        <v>3.1280056950000004E-3</v>
      </c>
      <c r="Y27" s="115">
        <v>3.5435189895E-3</v>
      </c>
      <c r="Z27" s="115">
        <v>2.7158088365999999E-3</v>
      </c>
      <c r="AA27" s="115">
        <v>3.0678403207E-3</v>
      </c>
      <c r="AB27" s="115">
        <v>1.2455173841799999E-2</v>
      </c>
      <c r="AC27" s="115">
        <v>3.2843699999999999E-5</v>
      </c>
      <c r="AD27" s="115">
        <v>6.5718999999999997E-6</v>
      </c>
      <c r="AE27" s="97"/>
      <c r="AF27" s="115">
        <v>8799.1424788845998</v>
      </c>
      <c r="AG27" s="115" t="s">
        <v>348</v>
      </c>
      <c r="AH27" s="115">
        <v>39.724824323900002</v>
      </c>
      <c r="AI27" s="115">
        <v>551.009665423</v>
      </c>
      <c r="AJ27" s="115">
        <v>15.1527560407</v>
      </c>
      <c r="AK27" s="115" t="s">
        <v>348</v>
      </c>
      <c r="AL27" s="75" t="s">
        <v>9</v>
      </c>
    </row>
    <row r="28" spans="1:38" ht="26.25" customHeight="1" thickBot="1" x14ac:dyDescent="0.3">
      <c r="A28" s="72" t="s">
        <v>113</v>
      </c>
      <c r="B28" s="72" t="s">
        <v>148</v>
      </c>
      <c r="C28" s="73" t="s">
        <v>131</v>
      </c>
      <c r="D28" s="74"/>
      <c r="E28" s="115">
        <v>0.56914663962313872</v>
      </c>
      <c r="F28" s="115">
        <v>1.4128473728713325E-2</v>
      </c>
      <c r="G28" s="115">
        <v>6.7475048187574742E-4</v>
      </c>
      <c r="H28" s="115">
        <v>1.9835072801972324E-3</v>
      </c>
      <c r="I28" s="115">
        <v>6.8598157479707383E-3</v>
      </c>
      <c r="J28" s="115">
        <v>6.8598157479707383E-3</v>
      </c>
      <c r="K28" s="115">
        <v>6.8598157479707383E-3</v>
      </c>
      <c r="L28" s="115">
        <v>5.7258278457367048E-3</v>
      </c>
      <c r="M28" s="115">
        <v>8.8870643709822672E-2</v>
      </c>
      <c r="N28" s="115">
        <v>2.5116725860567773E-5</v>
      </c>
      <c r="O28" s="115">
        <v>2.5578023597431821E-6</v>
      </c>
      <c r="P28" s="115">
        <v>2.5671149585577589E-4</v>
      </c>
      <c r="Q28" s="115">
        <v>5.0002802852703506E-6</v>
      </c>
      <c r="R28" s="115">
        <v>4.0288153287850614E-4</v>
      </c>
      <c r="S28" s="115">
        <v>2.704850975491929E-4</v>
      </c>
      <c r="T28" s="115">
        <v>1.1961075952212897E-5</v>
      </c>
      <c r="U28" s="115">
        <v>4.8849558510543421E-6</v>
      </c>
      <c r="V28" s="115">
        <v>8.7583232016330125E-4</v>
      </c>
      <c r="W28" s="115">
        <v>5.9915999999999997E-3</v>
      </c>
      <c r="X28" s="115">
        <v>7.9336143670000008E-4</v>
      </c>
      <c r="Y28" s="115">
        <v>8.8938041919999996E-4</v>
      </c>
      <c r="Z28" s="115">
        <v>6.9731979720000009E-4</v>
      </c>
      <c r="AA28" s="115">
        <v>7.3994345459999996E-4</v>
      </c>
      <c r="AB28" s="115">
        <v>3.1200051076999999E-3</v>
      </c>
      <c r="AC28" s="115">
        <v>5.9916999999999997E-6</v>
      </c>
      <c r="AD28" s="115">
        <v>1.2019000000000001E-6</v>
      </c>
      <c r="AE28" s="97"/>
      <c r="AF28" s="115">
        <v>1910.2423877717999</v>
      </c>
      <c r="AG28" s="115" t="s">
        <v>348</v>
      </c>
      <c r="AH28" s="115" t="s">
        <v>443</v>
      </c>
      <c r="AI28" s="115">
        <v>110.3826490297</v>
      </c>
      <c r="AJ28" s="115" t="s">
        <v>348</v>
      </c>
      <c r="AK28" s="115" t="s">
        <v>348</v>
      </c>
      <c r="AL28" s="75" t="s">
        <v>9</v>
      </c>
    </row>
    <row r="29" spans="1:38" ht="26.25" customHeight="1" thickBot="1" x14ac:dyDescent="0.3">
      <c r="A29" s="72" t="s">
        <v>113</v>
      </c>
      <c r="B29" s="72" t="s">
        <v>149</v>
      </c>
      <c r="C29" s="73" t="s">
        <v>132</v>
      </c>
      <c r="D29" s="74"/>
      <c r="E29" s="115">
        <v>0.63762978863552988</v>
      </c>
      <c r="F29" s="115">
        <v>1.4758458109828409E-2</v>
      </c>
      <c r="G29" s="115">
        <v>7.1701751574000075E-4</v>
      </c>
      <c r="H29" s="115">
        <v>1.1676856259788268E-3</v>
      </c>
      <c r="I29" s="115">
        <v>7.0153299916899167E-3</v>
      </c>
      <c r="J29" s="115">
        <v>7.0153299916899167E-3</v>
      </c>
      <c r="K29" s="115">
        <v>7.0153299916899167E-3</v>
      </c>
      <c r="L29" s="115">
        <v>4.7298044665335243E-3</v>
      </c>
      <c r="M29" s="115">
        <v>0.17724816168210089</v>
      </c>
      <c r="N29" s="115">
        <v>2.5081016177817857E-5</v>
      </c>
      <c r="O29" s="115">
        <v>2.5081033734471792E-6</v>
      </c>
      <c r="P29" s="115">
        <v>2.6585840893996506E-4</v>
      </c>
      <c r="Q29" s="115">
        <v>5.0162023577308703E-6</v>
      </c>
      <c r="R29" s="115">
        <v>4.2637635768773432E-4</v>
      </c>
      <c r="S29" s="115">
        <v>2.8592298135606009E-4</v>
      </c>
      <c r="T29" s="115">
        <v>1.0032479331241042E-5</v>
      </c>
      <c r="U29" s="115">
        <v>5.0161979685673814E-6</v>
      </c>
      <c r="V29" s="115">
        <v>9.0291550266722459E-4</v>
      </c>
      <c r="W29" s="115">
        <v>2.5769E-3</v>
      </c>
      <c r="X29" s="115">
        <v>1.2219114460000001E-4</v>
      </c>
      <c r="Y29" s="115">
        <v>7.3993526200000009E-4</v>
      </c>
      <c r="Z29" s="115">
        <v>8.2682674270000004E-4</v>
      </c>
      <c r="AA29" s="115">
        <v>1.9007511369999999E-4</v>
      </c>
      <c r="AB29" s="115">
        <v>1.8790282630000003E-3</v>
      </c>
      <c r="AC29" s="115">
        <v>1.4203E-6</v>
      </c>
      <c r="AD29" s="115">
        <v>2.8500000000000002E-7</v>
      </c>
      <c r="AE29" s="97"/>
      <c r="AF29" s="115">
        <v>2009.4709948354</v>
      </c>
      <c r="AG29" s="115" t="s">
        <v>348</v>
      </c>
      <c r="AH29" s="115">
        <v>0.83141723540000001</v>
      </c>
      <c r="AI29" s="115">
        <v>115.4975809777</v>
      </c>
      <c r="AJ29" s="115">
        <v>10.624017003700001</v>
      </c>
      <c r="AK29" s="115" t="s">
        <v>348</v>
      </c>
      <c r="AL29" s="75" t="s">
        <v>9</v>
      </c>
    </row>
    <row r="30" spans="1:38" ht="26.25" customHeight="1" thickBot="1" x14ac:dyDescent="0.3">
      <c r="A30" s="72" t="s">
        <v>113</v>
      </c>
      <c r="B30" s="72" t="s">
        <v>150</v>
      </c>
      <c r="C30" s="73" t="s">
        <v>48</v>
      </c>
      <c r="D30" s="74"/>
      <c r="E30" s="115">
        <v>7.0449183270469978E-3</v>
      </c>
      <c r="F30" s="115">
        <v>4.040648196692237E-2</v>
      </c>
      <c r="G30" s="115">
        <v>1.3537662903496603E-5</v>
      </c>
      <c r="H30" s="115">
        <v>6.8290489708797248E-5</v>
      </c>
      <c r="I30" s="115">
        <v>4.4420536426194378E-4</v>
      </c>
      <c r="J30" s="115">
        <v>4.4420536426194378E-4</v>
      </c>
      <c r="K30" s="115">
        <v>4.4420536426194378E-4</v>
      </c>
      <c r="L30" s="115">
        <v>1.0002046465649092E-4</v>
      </c>
      <c r="M30" s="115">
        <v>0.14280137946437024</v>
      </c>
      <c r="N30" s="115">
        <v>2.8576020204651495E-6</v>
      </c>
      <c r="O30" s="115">
        <v>3.6702385524357835E-5</v>
      </c>
      <c r="P30" s="115">
        <v>1.4140781498178582E-5</v>
      </c>
      <c r="Q30" s="115">
        <v>4.8624245611749782E-7</v>
      </c>
      <c r="R30" s="115">
        <v>1.6348972358681097E-4</v>
      </c>
      <c r="S30" s="115">
        <v>6.2140458633953713E-3</v>
      </c>
      <c r="T30" s="115">
        <v>2.5812864062670299E-4</v>
      </c>
      <c r="U30" s="115">
        <v>3.6543658830742354E-5</v>
      </c>
      <c r="V30" s="115">
        <v>3.6451817024775934E-3</v>
      </c>
      <c r="W30" s="115">
        <v>3.7379999999999998E-4</v>
      </c>
      <c r="X30" s="115">
        <v>1.0498565099999999E-5</v>
      </c>
      <c r="Y30" s="115">
        <v>1.2275150000000001E-5</v>
      </c>
      <c r="Z30" s="115">
        <v>8.4630096999999993E-6</v>
      </c>
      <c r="AA30" s="115">
        <v>1.31630042E-5</v>
      </c>
      <c r="AB30" s="115">
        <v>4.4399729000000007E-5</v>
      </c>
      <c r="AC30" s="115">
        <v>3.7380000000000003E-7</v>
      </c>
      <c r="AD30" s="115">
        <v>1.092E-7</v>
      </c>
      <c r="AE30" s="97"/>
      <c r="AF30" s="115">
        <v>64.731826828799996</v>
      </c>
      <c r="AG30" s="115" t="s">
        <v>348</v>
      </c>
      <c r="AH30" s="115" t="s">
        <v>443</v>
      </c>
      <c r="AI30" s="115">
        <v>4.5447241179000004</v>
      </c>
      <c r="AJ30" s="115" t="s">
        <v>348</v>
      </c>
      <c r="AK30" s="115" t="s">
        <v>348</v>
      </c>
      <c r="AL30" s="75" t="s">
        <v>9</v>
      </c>
    </row>
    <row r="31" spans="1:38" ht="26.25" customHeight="1" thickBot="1" x14ac:dyDescent="0.3">
      <c r="A31" s="72" t="s">
        <v>113</v>
      </c>
      <c r="B31" s="72" t="s">
        <v>151</v>
      </c>
      <c r="C31" s="73" t="s">
        <v>49</v>
      </c>
      <c r="D31" s="74"/>
      <c r="E31" s="115" t="s">
        <v>348</v>
      </c>
      <c r="F31" s="115">
        <v>0.24779591199537898</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10.6619338641</v>
      </c>
      <c r="AG31" s="115" t="s">
        <v>348</v>
      </c>
      <c r="AH31" s="115" t="s">
        <v>348</v>
      </c>
      <c r="AI31" s="115">
        <v>0.74996412240347798</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5.3487317232066192E-2</v>
      </c>
      <c r="J32" s="115">
        <v>0.10802794534992535</v>
      </c>
      <c r="K32" s="115">
        <v>0.13269154790925108</v>
      </c>
      <c r="L32" s="115">
        <v>1.081335470618071E-2</v>
      </c>
      <c r="M32" s="115" t="s">
        <v>348</v>
      </c>
      <c r="N32" s="115">
        <v>0.46420409637780197</v>
      </c>
      <c r="O32" s="115">
        <v>1.9470986801667315E-3</v>
      </c>
      <c r="P32" s="115" t="s">
        <v>443</v>
      </c>
      <c r="Q32" s="115">
        <v>5.2671467181043133E-3</v>
      </c>
      <c r="R32" s="115">
        <v>0.17417451036004594</v>
      </c>
      <c r="S32" s="115">
        <v>3.8317784340563348</v>
      </c>
      <c r="T32" s="115">
        <v>2.6181970001328114E-2</v>
      </c>
      <c r="U32" s="115">
        <v>2.6538309581850151E-3</v>
      </c>
      <c r="V32" s="115">
        <v>1.07929466879588</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3376.4018010535128</v>
      </c>
      <c r="AL32" s="75" t="s">
        <v>400</v>
      </c>
    </row>
    <row r="33" spans="1:38" ht="26.25" customHeight="1" thickBot="1" x14ac:dyDescent="0.3">
      <c r="A33" s="72" t="s">
        <v>113</v>
      </c>
      <c r="B33" s="72" t="s">
        <v>153</v>
      </c>
      <c r="C33" s="73" t="s">
        <v>51</v>
      </c>
      <c r="D33" s="74"/>
      <c r="E33" s="115" t="s">
        <v>348</v>
      </c>
      <c r="F33" s="115" t="s">
        <v>348</v>
      </c>
      <c r="G33" s="115" t="s">
        <v>348</v>
      </c>
      <c r="H33" s="115" t="s">
        <v>348</v>
      </c>
      <c r="I33" s="115">
        <v>1.6341619371201679E-2</v>
      </c>
      <c r="J33" s="115">
        <v>3.0262258094817928E-2</v>
      </c>
      <c r="K33" s="115">
        <v>6.0524516189635856E-2</v>
      </c>
      <c r="L33" s="115">
        <v>6.4155987161014017E-4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3376.4018010535128</v>
      </c>
      <c r="AL33" s="75" t="s">
        <v>400</v>
      </c>
    </row>
    <row r="34" spans="1:38" ht="26.25" customHeight="1" thickBot="1" x14ac:dyDescent="0.3">
      <c r="A34" s="72" t="s">
        <v>111</v>
      </c>
      <c r="B34" s="72" t="s">
        <v>154</v>
      </c>
      <c r="C34" s="73" t="s">
        <v>52</v>
      </c>
      <c r="D34" s="74"/>
      <c r="E34" s="115">
        <v>4.2971921968845174E-2</v>
      </c>
      <c r="F34" s="115">
        <v>3.8142427867342479E-3</v>
      </c>
      <c r="G34" s="115">
        <v>8.4604276230704196E-5</v>
      </c>
      <c r="H34" s="115">
        <v>5.7460404273353267E-6</v>
      </c>
      <c r="I34" s="115">
        <v>1.1234742847802263E-3</v>
      </c>
      <c r="J34" s="115">
        <v>1.1805821712359515E-3</v>
      </c>
      <c r="K34" s="115">
        <v>1.2465030031323749E-3</v>
      </c>
      <c r="L34" s="115">
        <v>7.3025828510714711E-4</v>
      </c>
      <c r="M34" s="115">
        <v>8.7741684807592802E-3</v>
      </c>
      <c r="N34" s="115" t="s">
        <v>443</v>
      </c>
      <c r="O34" s="115">
        <v>8.2136651507308664E-6</v>
      </c>
      <c r="P34" s="115" t="s">
        <v>443</v>
      </c>
      <c r="Q34" s="115" t="s">
        <v>443</v>
      </c>
      <c r="R34" s="115">
        <v>4.0997822190128745E-5</v>
      </c>
      <c r="S34" s="115">
        <v>1.3938554509008516E-3</v>
      </c>
      <c r="T34" s="115">
        <v>5.7389900709827675E-5</v>
      </c>
      <c r="U34" s="115">
        <v>8.2136651507308664E-6</v>
      </c>
      <c r="V34" s="115">
        <v>8.1995644380257493E-4</v>
      </c>
      <c r="W34" s="115" t="s">
        <v>443</v>
      </c>
      <c r="X34" s="115">
        <v>2.4605743670429801E-5</v>
      </c>
      <c r="Y34" s="115">
        <v>4.0997822190128745E-5</v>
      </c>
      <c r="Z34" s="115" t="s">
        <v>443</v>
      </c>
      <c r="AA34" s="115" t="s">
        <v>443</v>
      </c>
      <c r="AB34" s="115">
        <v>6.560356586055854E-5</v>
      </c>
      <c r="AC34" s="115" t="s">
        <v>348</v>
      </c>
      <c r="AD34" s="115" t="s">
        <v>348</v>
      </c>
      <c r="AE34" s="97"/>
      <c r="AF34" s="122">
        <v>35.251781762793414</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2.4394664647436316E-2</v>
      </c>
      <c r="F36" s="115">
        <v>5.9128342289492455E-4</v>
      </c>
      <c r="G36" s="115">
        <v>6.1493475981072153E-4</v>
      </c>
      <c r="H36" s="115">
        <v>2.4698753264925136E-4</v>
      </c>
      <c r="I36" s="115">
        <v>3.3742573999870367E-4</v>
      </c>
      <c r="J36" s="115">
        <v>3.6152757857003964E-4</v>
      </c>
      <c r="K36" s="115">
        <v>3.6152757857003964E-4</v>
      </c>
      <c r="L36" s="115">
        <v>1.6319422471899919E-5</v>
      </c>
      <c r="M36" s="115">
        <v>1.2974447679522916E-3</v>
      </c>
      <c r="N36" s="115">
        <v>4.392391141505155E-5</v>
      </c>
      <c r="O36" s="115">
        <v>3.3787624165424265E-6</v>
      </c>
      <c r="P36" s="115">
        <v>1.0136287249627278E-5</v>
      </c>
      <c r="Q36" s="115">
        <v>1.3515049666169706E-5</v>
      </c>
      <c r="R36" s="115">
        <v>1.6893812082712131E-5</v>
      </c>
      <c r="S36" s="115">
        <v>2.9733109265573347E-4</v>
      </c>
      <c r="T36" s="115">
        <v>3.378762416542426E-4</v>
      </c>
      <c r="U36" s="115">
        <v>3.3787624165424261E-5</v>
      </c>
      <c r="V36" s="115">
        <v>4.0545148998509111E-4</v>
      </c>
      <c r="W36" s="115">
        <v>4.392391141505155E-5</v>
      </c>
      <c r="X36" s="115">
        <v>6.7575248330848533E-7</v>
      </c>
      <c r="Y36" s="115">
        <v>3.3787624165424265E-6</v>
      </c>
      <c r="Z36" s="115">
        <v>3.3787624165424265E-6</v>
      </c>
      <c r="AA36" s="115">
        <v>3.3787624165424266E-7</v>
      </c>
      <c r="AB36" s="115">
        <v>7.7711535580475801E-6</v>
      </c>
      <c r="AC36" s="115">
        <v>2.7030099332339412E-5</v>
      </c>
      <c r="AD36" s="115">
        <v>1.2839297182861219E-5</v>
      </c>
      <c r="AE36" s="97"/>
      <c r="AF36" s="122">
        <v>14.528678391132431</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8.4313725490196081</v>
      </c>
      <c r="AI37" s="122" t="s">
        <v>348</v>
      </c>
      <c r="AJ37" s="122" t="s">
        <v>348</v>
      </c>
      <c r="AK37" s="122" t="s">
        <v>355</v>
      </c>
      <c r="AL37" s="75" t="s">
        <v>9</v>
      </c>
    </row>
    <row r="38" spans="1:38" ht="26.25" customHeight="1" thickBot="1" x14ac:dyDescent="0.3">
      <c r="A38" s="72" t="s">
        <v>111</v>
      </c>
      <c r="B38" s="72" t="s">
        <v>158</v>
      </c>
      <c r="C38" s="73" t="s">
        <v>258</v>
      </c>
      <c r="D38" s="80"/>
      <c r="E38" s="115">
        <v>2.3638103626496352E-3</v>
      </c>
      <c r="F38" s="115">
        <v>2.2608738198924439E-4</v>
      </c>
      <c r="G38" s="115">
        <v>2.7904108929536034E-6</v>
      </c>
      <c r="H38" s="115">
        <v>2.0609473539197073E-6</v>
      </c>
      <c r="I38" s="115">
        <v>1.00341016368182E-4</v>
      </c>
      <c r="J38" s="115">
        <v>2.0538266127498227E-4</v>
      </c>
      <c r="K38" s="115">
        <v>1.0710592085544292E-3</v>
      </c>
      <c r="L38" s="115">
        <v>6.7797357941156995E-5</v>
      </c>
      <c r="M38" s="115">
        <v>1.9513704914775958E-3</v>
      </c>
      <c r="N38" s="115">
        <v>2.2168521760786449E-10</v>
      </c>
      <c r="O38" s="115">
        <v>3.3183278086414294E-6</v>
      </c>
      <c r="P38" s="115" t="s">
        <v>443</v>
      </c>
      <c r="Q38" s="115" t="s">
        <v>443</v>
      </c>
      <c r="R38" s="115">
        <v>1.3752412304958655E-5</v>
      </c>
      <c r="S38" s="115">
        <v>5.2874166027078423E-4</v>
      </c>
      <c r="T38" s="115">
        <v>1.8876508972669885E-5</v>
      </c>
      <c r="U38" s="115">
        <v>2.5914192049745966E-6</v>
      </c>
      <c r="V38" s="115">
        <v>2.8398492199605875E-4</v>
      </c>
      <c r="W38" s="115" t="s">
        <v>443</v>
      </c>
      <c r="X38" s="115">
        <v>7.7746437570017418E-6</v>
      </c>
      <c r="Y38" s="115">
        <v>1.2953576763451578E-5</v>
      </c>
      <c r="Z38" s="115" t="s">
        <v>348</v>
      </c>
      <c r="AA38" s="115" t="s">
        <v>348</v>
      </c>
      <c r="AB38" s="115">
        <v>2.0728220520453307E-5</v>
      </c>
      <c r="AC38" s="115" t="s">
        <v>443</v>
      </c>
      <c r="AD38" s="115" t="s">
        <v>348</v>
      </c>
      <c r="AE38" s="97"/>
      <c r="AF38" s="122">
        <v>11.076117307868403</v>
      </c>
      <c r="AG38" s="122" t="s">
        <v>348</v>
      </c>
      <c r="AH38" s="122" t="s">
        <v>348</v>
      </c>
      <c r="AI38" s="122">
        <v>2.7736464175089008E-5</v>
      </c>
      <c r="AJ38" s="122" t="s">
        <v>348</v>
      </c>
      <c r="AK38" s="122" t="s">
        <v>355</v>
      </c>
      <c r="AL38" s="75" t="s">
        <v>9</v>
      </c>
    </row>
    <row r="39" spans="1:38" ht="26.25" customHeight="1" thickBot="1" x14ac:dyDescent="0.3">
      <c r="A39" s="72" t="s">
        <v>105</v>
      </c>
      <c r="B39" s="72" t="s">
        <v>159</v>
      </c>
      <c r="C39" s="73" t="s">
        <v>364</v>
      </c>
      <c r="D39" s="74"/>
      <c r="E39" s="115">
        <v>0.44882943008281867</v>
      </c>
      <c r="F39" s="115">
        <v>0.30543650776471276</v>
      </c>
      <c r="G39" s="115">
        <v>0.16511714081061257</v>
      </c>
      <c r="H39" s="115">
        <v>1.6722757974689246E-4</v>
      </c>
      <c r="I39" s="115">
        <v>3.9325006685569368E-2</v>
      </c>
      <c r="J39" s="115">
        <v>4.4341834077976136E-2</v>
      </c>
      <c r="K39" s="115">
        <v>4.4341834077976136E-2</v>
      </c>
      <c r="L39" s="115">
        <v>1.7225501731731912E-2</v>
      </c>
      <c r="M39" s="115">
        <v>0.49846681275785754</v>
      </c>
      <c r="N39" s="115">
        <v>1.3508289028010904E-2</v>
      </c>
      <c r="O39" s="115">
        <v>2.614844953870257E-4</v>
      </c>
      <c r="P39" s="115">
        <v>1.3497971093787808E-3</v>
      </c>
      <c r="Q39" s="115">
        <v>2.0187074283663504E-3</v>
      </c>
      <c r="R39" s="115">
        <v>1.6876492013541394E-2</v>
      </c>
      <c r="S39" s="115">
        <v>5.0475742001772029E-3</v>
      </c>
      <c r="T39" s="115">
        <v>0.20918820872246774</v>
      </c>
      <c r="U39" s="115">
        <v>8.5311790693338768E-4</v>
      </c>
      <c r="V39" s="115">
        <v>3.8733721920753424E-2</v>
      </c>
      <c r="W39" s="115">
        <v>1.0033654784813547E-2</v>
      </c>
      <c r="X39" s="115">
        <v>3.177324015190956E-6</v>
      </c>
      <c r="Y39" s="115">
        <v>2.5084136962033866E-5</v>
      </c>
      <c r="Z39" s="115">
        <v>2.8428688556971713E-6</v>
      </c>
      <c r="AA39" s="115">
        <v>2.5084136962033863E-6</v>
      </c>
      <c r="AB39" s="115">
        <v>3.3612743529125377E-5</v>
      </c>
      <c r="AC39" s="115">
        <v>3.6790067544316342E-4</v>
      </c>
      <c r="AD39" s="115">
        <v>2.1739585367096017E-7</v>
      </c>
      <c r="AE39" s="97"/>
      <c r="AF39" s="122">
        <v>1673.2911906057716</v>
      </c>
      <c r="AG39" s="122" t="s">
        <v>348</v>
      </c>
      <c r="AH39" s="122">
        <v>11824.679903182034</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0.82083509420452716</v>
      </c>
      <c r="F41" s="115">
        <v>0.16508488603525381</v>
      </c>
      <c r="G41" s="115">
        <v>0.41845218516665006</v>
      </c>
      <c r="H41" s="115">
        <v>8.6833330889816984E-3</v>
      </c>
      <c r="I41" s="115">
        <v>0.12529942202560851</v>
      </c>
      <c r="J41" s="115">
        <v>0.12770118647737197</v>
      </c>
      <c r="K41" s="115">
        <v>0.13643975765172359</v>
      </c>
      <c r="L41" s="115">
        <v>1.187308409978355E-2</v>
      </c>
      <c r="M41" s="115">
        <v>1.69635331339777</v>
      </c>
      <c r="N41" s="115">
        <v>2.0793706996800356E-2</v>
      </c>
      <c r="O41" s="115">
        <v>6.1898034308194511E-4</v>
      </c>
      <c r="P41" s="115">
        <v>2.7445862728481762E-3</v>
      </c>
      <c r="Q41" s="115">
        <v>3.5437102376099632E-3</v>
      </c>
      <c r="R41" s="115">
        <v>8.923140014577521E-3</v>
      </c>
      <c r="S41" s="115">
        <v>6.5824657077383636E-3</v>
      </c>
      <c r="T41" s="115">
        <v>2.3701435941346286E-3</v>
      </c>
      <c r="U41" s="115">
        <v>1.3479265177675319E-3</v>
      </c>
      <c r="V41" s="115">
        <v>7.0988928794594022E-2</v>
      </c>
      <c r="W41" s="115">
        <v>0.11162307494914966</v>
      </c>
      <c r="X41" s="115">
        <v>2.5724300849149302E-2</v>
      </c>
      <c r="Y41" s="115">
        <v>3.6520544856178984E-2</v>
      </c>
      <c r="Z41" s="115">
        <v>1.510148748645221E-2</v>
      </c>
      <c r="AA41" s="115">
        <v>1.3660404394959887E-2</v>
      </c>
      <c r="AB41" s="115">
        <v>9.1006737586740397E-2</v>
      </c>
      <c r="AC41" s="115">
        <v>3.4196157868730446E-4</v>
      </c>
      <c r="AD41" s="115">
        <v>1.3668224044260463E-2</v>
      </c>
      <c r="AE41" s="97"/>
      <c r="AF41" s="122">
        <v>4406.9475267253265</v>
      </c>
      <c r="AG41" s="122">
        <v>71.485854459477622</v>
      </c>
      <c r="AH41" s="122">
        <v>17290.263445090321</v>
      </c>
      <c r="AI41" s="122">
        <v>256.80143735979584</v>
      </c>
      <c r="AJ41" s="122" t="s">
        <v>348</v>
      </c>
      <c r="AK41" s="122" t="s">
        <v>355</v>
      </c>
      <c r="AL41" s="75" t="s">
        <v>9</v>
      </c>
    </row>
    <row r="42" spans="1:38" ht="26.25" customHeight="1" thickBot="1" x14ac:dyDescent="0.3">
      <c r="A42" s="72" t="s">
        <v>111</v>
      </c>
      <c r="B42" s="72" t="s">
        <v>162</v>
      </c>
      <c r="C42" s="73" t="s">
        <v>54</v>
      </c>
      <c r="D42" s="74"/>
      <c r="E42" s="115">
        <v>3.0555515555328676E-3</v>
      </c>
      <c r="F42" s="115">
        <v>4.2769940105515623E-2</v>
      </c>
      <c r="G42" s="115">
        <v>3.1818277478850899E-6</v>
      </c>
      <c r="H42" s="115">
        <v>6.1623269820234426E-6</v>
      </c>
      <c r="I42" s="115">
        <v>2.2656720188234496E-4</v>
      </c>
      <c r="J42" s="115">
        <v>2.4709836708906494E-4</v>
      </c>
      <c r="K42" s="115">
        <v>2.7007494322794489E-4</v>
      </c>
      <c r="L42" s="115">
        <v>3.4102230362863862E-5</v>
      </c>
      <c r="M42" s="115">
        <v>0.20114557843599204</v>
      </c>
      <c r="N42" s="115">
        <v>1.0496509406069953E-5</v>
      </c>
      <c r="O42" s="115">
        <v>4.7321832281175783E-6</v>
      </c>
      <c r="P42" s="115" t="s">
        <v>443</v>
      </c>
      <c r="Q42" s="115" t="s">
        <v>443</v>
      </c>
      <c r="R42" s="115">
        <v>6.1710575097413488E-5</v>
      </c>
      <c r="S42" s="115">
        <v>1.6093984965604041E-3</v>
      </c>
      <c r="T42" s="115">
        <v>3.6005256611267871E-5</v>
      </c>
      <c r="U42" s="115">
        <v>4.2435686154775789E-6</v>
      </c>
      <c r="V42" s="115">
        <v>7.3434706387275007E-4</v>
      </c>
      <c r="W42" s="115" t="s">
        <v>443</v>
      </c>
      <c r="X42" s="115">
        <v>1.2302041671500469E-5</v>
      </c>
      <c r="Y42" s="115">
        <v>1.3437592297357535E-5</v>
      </c>
      <c r="Z42" s="115" t="s">
        <v>348</v>
      </c>
      <c r="AA42" s="115" t="s">
        <v>348</v>
      </c>
      <c r="AB42" s="115">
        <v>2.573963396885801E-5</v>
      </c>
      <c r="AC42" s="115" t="s">
        <v>443</v>
      </c>
      <c r="AD42" s="115" t="s">
        <v>348</v>
      </c>
      <c r="AE42" s="97"/>
      <c r="AF42" s="122">
        <v>18.575797257391578</v>
      </c>
      <c r="AG42" s="122" t="s">
        <v>348</v>
      </c>
      <c r="AH42" s="122" t="s">
        <v>348</v>
      </c>
      <c r="AI42" s="122">
        <v>1.313285839473205</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6.979308144035377E-4</v>
      </c>
      <c r="F44" s="115">
        <v>2.9233168101827456E-3</v>
      </c>
      <c r="G44" s="115">
        <v>6.3527814223649223E-7</v>
      </c>
      <c r="H44" s="115">
        <v>4.4082644415582164E-7</v>
      </c>
      <c r="I44" s="115">
        <v>1.3516735071370404E-4</v>
      </c>
      <c r="J44" s="115">
        <v>1.4414866158369422E-4</v>
      </c>
      <c r="K44" s="115">
        <v>2.3487491903722318E-4</v>
      </c>
      <c r="L44" s="115">
        <v>2.7541361237401418E-5</v>
      </c>
      <c r="M44" s="115">
        <v>1.146918807877983E-2</v>
      </c>
      <c r="N44" s="115">
        <v>3.9477275154439735E-7</v>
      </c>
      <c r="O44" s="115">
        <v>1.9356541887984469E-6</v>
      </c>
      <c r="P44" s="115" t="s">
        <v>443</v>
      </c>
      <c r="Q44" s="115" t="s">
        <v>443</v>
      </c>
      <c r="R44" s="115">
        <v>5.6244528760805052E-6</v>
      </c>
      <c r="S44" s="115">
        <v>2.4861936364499817E-4</v>
      </c>
      <c r="T44" s="115">
        <v>6.9013253109578918E-6</v>
      </c>
      <c r="U44" s="115">
        <v>6.3843556433869453E-7</v>
      </c>
      <c r="V44" s="115">
        <v>1.4362388090544408E-4</v>
      </c>
      <c r="W44" s="115" t="s">
        <v>443</v>
      </c>
      <c r="X44" s="115">
        <v>2.1415693936232987E-6</v>
      </c>
      <c r="Y44" s="115">
        <v>3.0992400731054974E-6</v>
      </c>
      <c r="Z44" s="115" t="s">
        <v>348</v>
      </c>
      <c r="AA44" s="115" t="s">
        <v>348</v>
      </c>
      <c r="AB44" s="115">
        <v>5.2408094667287949E-6</v>
      </c>
      <c r="AC44" s="115" t="s">
        <v>443</v>
      </c>
      <c r="AD44" s="115" t="s">
        <v>348</v>
      </c>
      <c r="AE44" s="97"/>
      <c r="AF44" s="122">
        <v>2.7430649503901372</v>
      </c>
      <c r="AG44" s="122" t="s">
        <v>348</v>
      </c>
      <c r="AH44" s="122" t="s">
        <v>348</v>
      </c>
      <c r="AI44" s="122">
        <v>4.939255940773217E-2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4.0445508728050276E-5</v>
      </c>
      <c r="F47" s="115">
        <v>5.6668757511748815E-6</v>
      </c>
      <c r="G47" s="115">
        <v>1.2042768014144209E-8</v>
      </c>
      <c r="H47" s="115">
        <v>1.0456845818424104E-8</v>
      </c>
      <c r="I47" s="115">
        <v>8.7650410870525326E-6</v>
      </c>
      <c r="J47" s="115">
        <v>5.1818222481083826E-5</v>
      </c>
      <c r="K47" s="115">
        <v>3.5024461641695431E-4</v>
      </c>
      <c r="L47" s="115">
        <v>2.0713693771101524E-6</v>
      </c>
      <c r="M47" s="115">
        <v>2.1585779474092714E-5</v>
      </c>
      <c r="N47" s="115" t="s">
        <v>348</v>
      </c>
      <c r="O47" s="115">
        <v>1.8696821968582833E-6</v>
      </c>
      <c r="P47" s="115" t="s">
        <v>443</v>
      </c>
      <c r="Q47" s="115" t="s">
        <v>443</v>
      </c>
      <c r="R47" s="115">
        <v>2.8262821101336699E-6</v>
      </c>
      <c r="S47" s="115">
        <v>1.6603195155894183E-4</v>
      </c>
      <c r="T47" s="115">
        <v>2.802388743867169E-6</v>
      </c>
      <c r="U47" s="115">
        <v>1.1183848452957113E-8</v>
      </c>
      <c r="V47" s="115">
        <v>9.0703614013601575E-5</v>
      </c>
      <c r="W47" s="115" t="s">
        <v>443</v>
      </c>
      <c r="X47" s="115">
        <v>2.6904288055462271E-8</v>
      </c>
      <c r="Y47" s="115">
        <v>4.7037136258548439E-8</v>
      </c>
      <c r="Z47" s="115" t="s">
        <v>348</v>
      </c>
      <c r="AA47" s="115" t="s">
        <v>348</v>
      </c>
      <c r="AB47" s="115">
        <v>7.394142431401072E-8</v>
      </c>
      <c r="AC47" s="115" t="s">
        <v>443</v>
      </c>
      <c r="AD47" s="115" t="s">
        <v>348</v>
      </c>
      <c r="AE47" s="97"/>
      <c r="AF47" s="122">
        <v>4.7749440969900393E-2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4.6022325195410704E-2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0.38567266539703338</v>
      </c>
      <c r="AL53" s="75" t="s">
        <v>322</v>
      </c>
    </row>
    <row r="54" spans="1:38" ht="37.5" customHeight="1" thickBot="1" x14ac:dyDescent="0.3">
      <c r="A54" s="72" t="s">
        <v>106</v>
      </c>
      <c r="B54" s="76" t="s">
        <v>172</v>
      </c>
      <c r="C54" s="79" t="s">
        <v>267</v>
      </c>
      <c r="D54" s="81"/>
      <c r="E54" s="115" t="s">
        <v>348</v>
      </c>
      <c r="F54" s="115">
        <v>0.22638633274853673</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29895.582625481089</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1.0811099487179488E-3</v>
      </c>
      <c r="J61" s="115">
        <v>1.0811099487179487E-2</v>
      </c>
      <c r="K61" s="115">
        <v>3.5965811965811965E-2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32843.658119658117</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t="s">
        <v>442</v>
      </c>
      <c r="F81" s="115" t="s">
        <v>442</v>
      </c>
      <c r="G81" s="115" t="s">
        <v>442</v>
      </c>
      <c r="H81" s="115" t="s">
        <v>442</v>
      </c>
      <c r="I81" s="115" t="s">
        <v>442</v>
      </c>
      <c r="J81" s="115" t="s">
        <v>442</v>
      </c>
      <c r="K81" s="115" t="s">
        <v>442</v>
      </c>
      <c r="L81" s="115" t="s">
        <v>442</v>
      </c>
      <c r="M81" s="115" t="s">
        <v>442</v>
      </c>
      <c r="N81" s="115" t="s">
        <v>442</v>
      </c>
      <c r="O81" s="115" t="s">
        <v>442</v>
      </c>
      <c r="P81" s="115" t="s">
        <v>442</v>
      </c>
      <c r="Q81" s="115" t="s">
        <v>442</v>
      </c>
      <c r="R81" s="115" t="s">
        <v>442</v>
      </c>
      <c r="S81" s="115" t="s">
        <v>442</v>
      </c>
      <c r="T81" s="115" t="s">
        <v>442</v>
      </c>
      <c r="U81" s="115" t="s">
        <v>442</v>
      </c>
      <c r="V81" s="115" t="s">
        <v>442</v>
      </c>
      <c r="W81" s="115" t="s">
        <v>442</v>
      </c>
      <c r="X81" s="115" t="s">
        <v>442</v>
      </c>
      <c r="Y81" s="115" t="s">
        <v>442</v>
      </c>
      <c r="Z81" s="115" t="s">
        <v>442</v>
      </c>
      <c r="AA81" s="115" t="s">
        <v>442</v>
      </c>
      <c r="AB81" s="115" t="s">
        <v>442</v>
      </c>
      <c r="AC81" s="115" t="s">
        <v>442</v>
      </c>
      <c r="AD81" s="115" t="s">
        <v>442</v>
      </c>
      <c r="AE81" s="97"/>
      <c r="AF81" s="122" t="s">
        <v>442</v>
      </c>
      <c r="AG81" s="122" t="s">
        <v>442</v>
      </c>
      <c r="AH81" s="122" t="s">
        <v>442</v>
      </c>
      <c r="AI81" s="122" t="s">
        <v>442</v>
      </c>
      <c r="AJ81" s="122" t="s">
        <v>442</v>
      </c>
      <c r="AK81" s="122" t="s">
        <v>355</v>
      </c>
      <c r="AL81" s="75" t="s">
        <v>345</v>
      </c>
    </row>
    <row r="82" spans="1:38" ht="26.25" customHeight="1" thickBot="1" x14ac:dyDescent="0.3">
      <c r="A82" s="72" t="s">
        <v>107</v>
      </c>
      <c r="B82" s="76" t="s">
        <v>201</v>
      </c>
      <c r="C82" s="84" t="s">
        <v>86</v>
      </c>
      <c r="D82" s="74"/>
      <c r="E82" s="115" t="s">
        <v>348</v>
      </c>
      <c r="F82" s="115">
        <v>2.2678848859413683</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1208542</v>
      </c>
      <c r="AL82" s="75" t="s">
        <v>347</v>
      </c>
    </row>
    <row r="83" spans="1:38" ht="26.25" customHeight="1" thickBot="1" x14ac:dyDescent="0.3">
      <c r="A83" s="72" t="s">
        <v>104</v>
      </c>
      <c r="B83" s="85" t="s">
        <v>202</v>
      </c>
      <c r="C83" s="86" t="s">
        <v>66</v>
      </c>
      <c r="D83" s="74"/>
      <c r="E83" s="115" t="s">
        <v>443</v>
      </c>
      <c r="F83" s="115">
        <v>5.6160480330271216E-4</v>
      </c>
      <c r="G83" s="115" t="s">
        <v>443</v>
      </c>
      <c r="H83" s="115" t="s">
        <v>348</v>
      </c>
      <c r="I83" s="115">
        <v>1.4040120082567804E-4</v>
      </c>
      <c r="J83" s="115">
        <v>1.0530090061925852E-3</v>
      </c>
      <c r="K83" s="115">
        <v>4.9140420288987319E-3</v>
      </c>
      <c r="L83" s="115">
        <v>8.0028684470636491E-6</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0.38674866105396699</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5.9905850000000005E-3</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6.4141358854662165E-3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1208542</v>
      </c>
      <c r="AL87" s="75" t="s">
        <v>347</v>
      </c>
    </row>
    <row r="88" spans="1:38" ht="26.25" customHeight="1" thickBot="1" x14ac:dyDescent="0.3">
      <c r="A88" s="72" t="s">
        <v>107</v>
      </c>
      <c r="B88" s="79" t="s">
        <v>207</v>
      </c>
      <c r="C88" s="84" t="s">
        <v>84</v>
      </c>
      <c r="D88" s="74"/>
      <c r="E88" s="115" t="s">
        <v>442</v>
      </c>
      <c r="F88" s="115">
        <v>3.5928039957932999E-2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0.1675365</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5.4312216091367905E-3</v>
      </c>
      <c r="F91" s="115">
        <v>1.4539959408347059E-2</v>
      </c>
      <c r="G91" s="115">
        <v>1.7784928446766927E-3</v>
      </c>
      <c r="H91" s="115">
        <v>1.2467113955504193E-2</v>
      </c>
      <c r="I91" s="115">
        <v>8.5865589537243575E-2</v>
      </c>
      <c r="J91" s="115">
        <v>9.025736293235595E-2</v>
      </c>
      <c r="K91" s="115">
        <v>9.1164459104626977E-2</v>
      </c>
      <c r="L91" s="115">
        <v>3.6500104713102635E-4</v>
      </c>
      <c r="M91" s="115">
        <v>0.16618168778158066</v>
      </c>
      <c r="N91" s="115">
        <v>7.2108933031969955E-2</v>
      </c>
      <c r="O91" s="115">
        <v>1.8593745987332991E-2</v>
      </c>
      <c r="P91" s="115">
        <v>4.257947430833459E-4</v>
      </c>
      <c r="Q91" s="115">
        <v>1.409658385314531E-4</v>
      </c>
      <c r="R91" s="115">
        <v>1.1083020774858407E-2</v>
      </c>
      <c r="S91" s="115">
        <v>0.43835741402020323</v>
      </c>
      <c r="T91" s="115">
        <v>2.6494480714255125E-2</v>
      </c>
      <c r="U91" s="115">
        <v>2.2862831926132132E-3</v>
      </c>
      <c r="V91" s="115">
        <v>0.25266655482364409</v>
      </c>
      <c r="W91" s="115">
        <v>3.0041238446998055E-4</v>
      </c>
      <c r="X91" s="115">
        <v>3.3345774676167843E-4</v>
      </c>
      <c r="Y91" s="115">
        <v>1.3518557301149124E-4</v>
      </c>
      <c r="Z91" s="115">
        <v>1.3518557301149124E-4</v>
      </c>
      <c r="AA91" s="115">
        <v>1.3518557301149124E-4</v>
      </c>
      <c r="AB91" s="115">
        <v>7.3901446579615216E-4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0.18995204518144435</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3.6451205723015514E-5</v>
      </c>
      <c r="F99" s="115">
        <v>1.6309813070025502E-3</v>
      </c>
      <c r="G99" s="115" t="s">
        <v>348</v>
      </c>
      <c r="H99" s="115">
        <v>1.2778599100795817E-3</v>
      </c>
      <c r="I99" s="115">
        <v>2.9382343043958905E-5</v>
      </c>
      <c r="J99" s="115">
        <v>4.5148478335839303E-5</v>
      </c>
      <c r="K99" s="115">
        <v>9.8896666830886078E-5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7.1664251326729045E-2</v>
      </c>
      <c r="AL99" s="75" t="s">
        <v>351</v>
      </c>
    </row>
    <row r="100" spans="1:38" ht="26.25" customHeight="1" thickBot="1" x14ac:dyDescent="0.3">
      <c r="A100" s="72" t="s">
        <v>108</v>
      </c>
      <c r="B100" s="72" t="s">
        <v>211</v>
      </c>
      <c r="C100" s="73" t="s">
        <v>376</v>
      </c>
      <c r="D100" s="88"/>
      <c r="E100" s="115">
        <v>7.0318632628799173E-5</v>
      </c>
      <c r="F100" s="115">
        <v>1.7238004053810258E-3</v>
      </c>
      <c r="G100" s="115" t="s">
        <v>348</v>
      </c>
      <c r="H100" s="115">
        <v>1.4067033128916651E-3</v>
      </c>
      <c r="I100" s="115">
        <v>3.4898121414398199E-5</v>
      </c>
      <c r="J100" s="115">
        <v>5.2358304350826194E-5</v>
      </c>
      <c r="K100" s="115">
        <v>1.144018806940294E-4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0.1943727736012737</v>
      </c>
      <c r="AL100" s="75" t="s">
        <v>351</v>
      </c>
    </row>
    <row r="101" spans="1:38" ht="26.25" customHeight="1" thickBot="1" x14ac:dyDescent="0.3">
      <c r="A101" s="72" t="s">
        <v>108</v>
      </c>
      <c r="B101" s="72" t="s">
        <v>213</v>
      </c>
      <c r="C101" s="73" t="s">
        <v>253</v>
      </c>
      <c r="D101" s="88"/>
      <c r="E101" s="115">
        <v>4.066886107702513E-7</v>
      </c>
      <c r="F101" s="115">
        <v>5.1604222203722747E-6</v>
      </c>
      <c r="G101" s="115" t="s">
        <v>348</v>
      </c>
      <c r="H101" s="115">
        <v>1.5058656043276653E-5</v>
      </c>
      <c r="I101" s="115">
        <v>4.5148048328461569E-7</v>
      </c>
      <c r="J101" s="115">
        <v>1.3544414498538471E-6</v>
      </c>
      <c r="K101" s="115">
        <v>3.1603633829923107E-6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2.2574024164230787E-2</v>
      </c>
      <c r="AL101" s="75" t="s">
        <v>351</v>
      </c>
    </row>
    <row r="102" spans="1:38" ht="26.25" customHeight="1" thickBot="1" x14ac:dyDescent="0.3">
      <c r="A102" s="72" t="s">
        <v>108</v>
      </c>
      <c r="B102" s="72" t="s">
        <v>214</v>
      </c>
      <c r="C102" s="73" t="s">
        <v>377</v>
      </c>
      <c r="D102" s="88"/>
      <c r="E102" s="115">
        <v>7.176752709207476E-8</v>
      </c>
      <c r="F102" s="115">
        <v>2.3530664251098361E-6</v>
      </c>
      <c r="G102" s="115" t="s">
        <v>348</v>
      </c>
      <c r="H102" s="115">
        <v>6.8752623710110996E-6</v>
      </c>
      <c r="I102" s="115">
        <v>2.003564257471564E-8</v>
      </c>
      <c r="J102" s="115">
        <v>4.557877499977871E-7</v>
      </c>
      <c r="K102" s="115">
        <v>3.2972961075883475E-6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3.2160045335517867E-3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1.6151777306041504E-6</v>
      </c>
      <c r="F104" s="115">
        <v>1.9418642843598641E-5</v>
      </c>
      <c r="G104" s="115" t="s">
        <v>348</v>
      </c>
      <c r="H104" s="115">
        <v>3.3549600308379632E-5</v>
      </c>
      <c r="I104" s="115">
        <v>6.662910815226509E-7</v>
      </c>
      <c r="J104" s="115">
        <v>1.9988732445679525E-6</v>
      </c>
      <c r="K104" s="115">
        <v>4.6640375706585574E-6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3.3314554076132548E-2</v>
      </c>
      <c r="AL104" s="75" t="s">
        <v>351</v>
      </c>
    </row>
    <row r="105" spans="1:38" ht="26.25" customHeight="1" thickBot="1" x14ac:dyDescent="0.3">
      <c r="A105" s="72" t="s">
        <v>108</v>
      </c>
      <c r="B105" s="72" t="s">
        <v>307</v>
      </c>
      <c r="C105" s="73" t="s">
        <v>256</v>
      </c>
      <c r="D105" s="88"/>
      <c r="E105" s="115">
        <v>1.5159821245128107E-5</v>
      </c>
      <c r="F105" s="115">
        <v>1.853888234528661E-4</v>
      </c>
      <c r="G105" s="115" t="s">
        <v>348</v>
      </c>
      <c r="H105" s="115">
        <v>3.8553127810147977E-4</v>
      </c>
      <c r="I105" s="115">
        <v>4.3090794078061927E-6</v>
      </c>
      <c r="J105" s="115">
        <v>6.7714104979811601E-6</v>
      </c>
      <c r="K105" s="115">
        <v>1.4773986541049803E-5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3.0779138627187091E-2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1.387701467263693E-6</v>
      </c>
      <c r="F107" s="115">
        <v>3.4181675104524167E-5</v>
      </c>
      <c r="G107" s="115" t="s">
        <v>348</v>
      </c>
      <c r="H107" s="115">
        <v>5.5342133333545173E-5</v>
      </c>
      <c r="I107" s="115">
        <v>6.2148500190043945E-7</v>
      </c>
      <c r="J107" s="115">
        <v>8.2864666920058598E-6</v>
      </c>
      <c r="K107" s="115">
        <v>3.9360716787027827E-5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0.20716166730014648</v>
      </c>
      <c r="AL107" s="75" t="s">
        <v>351</v>
      </c>
    </row>
    <row r="108" spans="1:38" ht="26.25" customHeight="1" thickBot="1" x14ac:dyDescent="0.3">
      <c r="A108" s="72" t="s">
        <v>108</v>
      </c>
      <c r="B108" s="72" t="s">
        <v>309</v>
      </c>
      <c r="C108" s="73" t="s">
        <v>379</v>
      </c>
      <c r="D108" s="88"/>
      <c r="E108" s="115">
        <v>3.1721963199265729E-6</v>
      </c>
      <c r="F108" s="115">
        <v>6.8614424083789872E-5</v>
      </c>
      <c r="G108" s="115" t="s">
        <v>348</v>
      </c>
      <c r="H108" s="115">
        <v>6.5719539528852949E-5</v>
      </c>
      <c r="I108" s="115">
        <v>1.2706374830331462E-6</v>
      </c>
      <c r="J108" s="115">
        <v>1.2706374830331461E-5</v>
      </c>
      <c r="K108" s="115">
        <v>2.5412749660662923E-5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0.63531874151657308</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1.2995305490214129E-7</v>
      </c>
      <c r="F110" s="115">
        <v>1.0321182878913491E-5</v>
      </c>
      <c r="G110" s="115" t="s">
        <v>348</v>
      </c>
      <c r="H110" s="115">
        <v>3.7742519810141012E-6</v>
      </c>
      <c r="I110" s="115">
        <v>4.3884243563295153E-7</v>
      </c>
      <c r="J110" s="115">
        <v>3.1149635708999141E-6</v>
      </c>
      <c r="K110" s="115">
        <v>3.3987543701349665E-6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3.2162367289041399E-2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1.088942288453605E-3</v>
      </c>
      <c r="F112" s="115" t="s">
        <v>443</v>
      </c>
      <c r="G112" s="115" t="s">
        <v>348</v>
      </c>
      <c r="H112" s="115">
        <v>2.314002362963911E-3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27223.557211340125</v>
      </c>
      <c r="AL112" s="75" t="s">
        <v>433</v>
      </c>
    </row>
    <row r="113" spans="1:38" ht="26.25" customHeight="1" thickBot="1" x14ac:dyDescent="0.3">
      <c r="A113" s="72" t="s">
        <v>118</v>
      </c>
      <c r="B113" s="89" t="s">
        <v>230</v>
      </c>
      <c r="C113" s="90" t="s">
        <v>124</v>
      </c>
      <c r="D113" s="74"/>
      <c r="E113" s="115">
        <v>7.7293030046024903E-4</v>
      </c>
      <c r="F113" s="115" t="s">
        <v>443</v>
      </c>
      <c r="G113" s="115" t="s">
        <v>348</v>
      </c>
      <c r="H113" s="115">
        <v>1.9312597157666799E-3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8463.9383997351833</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1.9253867503993653E-3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10859.319111771043</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2.1757647638918367E-5</v>
      </c>
      <c r="J119" s="115">
        <v>3.8856416679848251E-4</v>
      </c>
      <c r="K119" s="115">
        <v>3.8856416679848251E-4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305.91703799685502</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2.6308865267729532E-4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305.91703799685502</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4.0079376000000007E-3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16.699740000000006</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4.1522249999999998E-3</v>
      </c>
      <c r="F133" s="115">
        <v>6.5429E-5</v>
      </c>
      <c r="G133" s="115">
        <v>5.6872900000000002E-4</v>
      </c>
      <c r="H133" s="115" t="s">
        <v>348</v>
      </c>
      <c r="I133" s="115">
        <v>1.7464510000000003E-4</v>
      </c>
      <c r="J133" s="115">
        <v>1.7464510000000003E-4</v>
      </c>
      <c r="K133" s="115">
        <v>1.9407248000000003E-4</v>
      </c>
      <c r="L133" s="115" t="s">
        <v>443</v>
      </c>
      <c r="M133" s="115">
        <v>7.0462000000000009E-4</v>
      </c>
      <c r="N133" s="115">
        <v>1.5114099000000002E-4</v>
      </c>
      <c r="O133" s="115">
        <v>2.5315990000000002E-5</v>
      </c>
      <c r="P133" s="115">
        <v>7.4991700000000003E-3</v>
      </c>
      <c r="Q133" s="115">
        <v>6.8499129999999991E-5</v>
      </c>
      <c r="R133" s="115">
        <v>6.8247480000000005E-5</v>
      </c>
      <c r="S133" s="115">
        <v>6.2560189999999997E-5</v>
      </c>
      <c r="T133" s="115">
        <v>8.7221889999999992E-5</v>
      </c>
      <c r="U133" s="115">
        <v>9.9552740000000009E-5</v>
      </c>
      <c r="V133" s="115">
        <v>8.0588396000000014E-4</v>
      </c>
      <c r="W133" s="115">
        <v>1.3589100000000002E-4</v>
      </c>
      <c r="X133" s="115">
        <v>6.6435599999999992E-8</v>
      </c>
      <c r="Y133" s="115">
        <v>3.6287930000000005E-8</v>
      </c>
      <c r="Z133" s="115">
        <v>3.241252E-8</v>
      </c>
      <c r="AA133" s="115">
        <v>3.5180670000000003E-8</v>
      </c>
      <c r="AB133" s="115">
        <v>1.7031672000000002E-7</v>
      </c>
      <c r="AC133" s="115">
        <v>7.5495E-4</v>
      </c>
      <c r="AD133" s="115">
        <v>2.0635300000000001E-3</v>
      </c>
      <c r="AE133" s="97"/>
      <c r="AF133" s="122" t="s">
        <v>348</v>
      </c>
      <c r="AG133" s="122" t="s">
        <v>348</v>
      </c>
      <c r="AH133" s="122" t="s">
        <v>348</v>
      </c>
      <c r="AI133" s="122" t="s">
        <v>348</v>
      </c>
      <c r="AJ133" s="122" t="s">
        <v>348</v>
      </c>
      <c r="AK133" s="122">
        <v>5033</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1.957696125E-3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130513075</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6.1433099999999997E-2</v>
      </c>
      <c r="J139" s="115">
        <v>6.1433099999999997E-2</v>
      </c>
      <c r="K139" s="115">
        <v>6.1433099999999997E-2</v>
      </c>
      <c r="L139" s="115" t="s">
        <v>443</v>
      </c>
      <c r="M139" s="115" t="s">
        <v>443</v>
      </c>
      <c r="N139" s="115">
        <v>1.7991000000000003E-4</v>
      </c>
      <c r="O139" s="115">
        <v>3.5991000000000002E-4</v>
      </c>
      <c r="P139" s="115">
        <v>3.5991000000000002E-4</v>
      </c>
      <c r="Q139" s="115">
        <v>5.6985999999999994E-4</v>
      </c>
      <c r="R139" s="115">
        <v>5.4180999999999999E-4</v>
      </c>
      <c r="S139" s="115">
        <v>1.2634599999999999E-3</v>
      </c>
      <c r="T139" s="115" t="s">
        <v>443</v>
      </c>
      <c r="U139" s="115" t="s">
        <v>443</v>
      </c>
      <c r="V139" s="115" t="s">
        <v>443</v>
      </c>
      <c r="W139" s="115">
        <v>0.61104000000000003</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1574</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4.4988760077021102</v>
      </c>
      <c r="F141" s="116">
        <f t="shared" ref="F141:AD141" si="0">SUM(F14:F140)</f>
        <v>4.3917008857599962</v>
      </c>
      <c r="G141" s="116">
        <f t="shared" si="0"/>
        <v>0.60479008472024642</v>
      </c>
      <c r="H141" s="116">
        <f t="shared" si="0"/>
        <v>6.3086957410891237E-2</v>
      </c>
      <c r="I141" s="116">
        <f t="shared" si="0"/>
        <v>0.43688849919675804</v>
      </c>
      <c r="J141" s="116">
        <f t="shared" si="0"/>
        <v>0.53660645797713058</v>
      </c>
      <c r="K141" s="116">
        <f t="shared" si="0"/>
        <v>0.70174284198002224</v>
      </c>
      <c r="L141" s="116">
        <f t="shared" si="0"/>
        <v>7.7083531100584496E-2</v>
      </c>
      <c r="M141" s="116">
        <f t="shared" si="0"/>
        <v>4.600795475508094</v>
      </c>
      <c r="N141" s="116">
        <f t="shared" si="0"/>
        <v>0.69534051135152009</v>
      </c>
      <c r="O141" s="116">
        <f t="shared" si="0"/>
        <v>2.4137928433749737E-2</v>
      </c>
      <c r="P141" s="116">
        <f t="shared" si="0"/>
        <v>1.8997951783239764E-2</v>
      </c>
      <c r="Q141" s="116">
        <f t="shared" si="0"/>
        <v>1.6173388910344505E-2</v>
      </c>
      <c r="R141" s="116">
        <f>SUM(R14:R140)</f>
        <v>0.2285272176155628</v>
      </c>
      <c r="S141" s="116">
        <f t="shared" si="0"/>
        <v>4.3301328877135319</v>
      </c>
      <c r="T141" s="116">
        <f t="shared" si="0"/>
        <v>0.27023894125347525</v>
      </c>
      <c r="U141" s="116">
        <f t="shared" si="0"/>
        <v>1.3429039901938201E-2</v>
      </c>
      <c r="V141" s="116">
        <f t="shared" si="0"/>
        <v>1.758593603191652</v>
      </c>
      <c r="W141" s="116">
        <f t="shared" si="0"/>
        <v>0.78541298680780014</v>
      </c>
      <c r="X141" s="116">
        <f t="shared" si="0"/>
        <v>3.0493908398368855E-2</v>
      </c>
      <c r="Y141" s="116">
        <f t="shared" si="0"/>
        <v>4.2486512877901984E-2</v>
      </c>
      <c r="Z141" s="116">
        <f t="shared" si="0"/>
        <v>1.9496443243907941E-2</v>
      </c>
      <c r="AA141" s="116">
        <f t="shared" si="0"/>
        <v>1.7815642054890866E-2</v>
      </c>
      <c r="AB141" s="116">
        <f t="shared" si="0"/>
        <v>0.11029244431676274</v>
      </c>
      <c r="AC141" s="116">
        <f t="shared" si="0"/>
        <v>2.3846220253462808E-2</v>
      </c>
      <c r="AD141" s="116">
        <f t="shared" si="0"/>
        <v>1.5754657205096997E-2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1.2689545482562452</v>
      </c>
      <c r="F143" s="115">
        <v>0.10748189717710704</v>
      </c>
      <c r="G143" s="115">
        <v>2.5074263158256908E-3</v>
      </c>
      <c r="H143" s="115">
        <v>2.2773757407815707E-2</v>
      </c>
      <c r="I143" s="115">
        <v>2.031870036210081E-2</v>
      </c>
      <c r="J143" s="115">
        <v>2.031870036210081E-2</v>
      </c>
      <c r="K143" s="115">
        <v>2.031870036210081E-2</v>
      </c>
      <c r="L143" s="115">
        <v>1.6691252990160416E-2</v>
      </c>
      <c r="M143" s="115">
        <v>1.2049712518673368</v>
      </c>
      <c r="N143" s="115">
        <v>2.1644512321822057E-4</v>
      </c>
      <c r="O143" s="115">
        <v>2.55713532362729E-5</v>
      </c>
      <c r="P143" s="115">
        <v>1.4834256572790374E-3</v>
      </c>
      <c r="Q143" s="115">
        <v>4.1325604186418657E-5</v>
      </c>
      <c r="R143" s="115">
        <v>1.627792716909184E-3</v>
      </c>
      <c r="S143" s="115">
        <v>1.1186045505738481E-3</v>
      </c>
      <c r="T143" s="115">
        <v>2.495419472369977E-4</v>
      </c>
      <c r="U143" s="115">
        <v>3.1508501900291568E-5</v>
      </c>
      <c r="V143" s="115">
        <v>5.37701727346867E-3</v>
      </c>
      <c r="W143" s="115">
        <v>3.1517000000000003E-2</v>
      </c>
      <c r="X143" s="115">
        <v>2.9530858034E-3</v>
      </c>
      <c r="Y143" s="115">
        <v>3.3452084775000002E-3</v>
      </c>
      <c r="Z143" s="115">
        <v>2.5614584114999998E-3</v>
      </c>
      <c r="AA143" s="115">
        <v>2.9068804127000002E-3</v>
      </c>
      <c r="AB143" s="115">
        <v>1.17666331051E-2</v>
      </c>
      <c r="AC143" s="115">
        <v>3.1517899999999999E-5</v>
      </c>
      <c r="AD143" s="115">
        <v>6.3068000000000003E-6</v>
      </c>
      <c r="AE143" s="97"/>
      <c r="AF143" s="115">
        <v>8665.0519658730009</v>
      </c>
      <c r="AG143" s="115" t="s">
        <v>348</v>
      </c>
      <c r="AH143" s="115">
        <v>39.724824323900002</v>
      </c>
      <c r="AI143" s="115">
        <v>547.29928677880002</v>
      </c>
      <c r="AJ143" s="115">
        <v>14.864973843</v>
      </c>
      <c r="AK143" s="115" t="s">
        <v>348</v>
      </c>
      <c r="AL143" s="14" t="s">
        <v>9</v>
      </c>
    </row>
    <row r="144" spans="1:38" ht="26.25" customHeight="1" thickBot="1" x14ac:dyDescent="0.3">
      <c r="A144" s="13"/>
      <c r="B144" s="14" t="s">
        <v>390</v>
      </c>
      <c r="C144" s="15" t="s">
        <v>391</v>
      </c>
      <c r="D144" s="16" t="s">
        <v>1</v>
      </c>
      <c r="E144" s="115">
        <v>0.52881906260705513</v>
      </c>
      <c r="F144" s="115">
        <v>1.3092044241654381E-2</v>
      </c>
      <c r="G144" s="115">
        <v>6.2887445521271179E-4</v>
      </c>
      <c r="H144" s="115">
        <v>1.8654338787309867E-3</v>
      </c>
      <c r="I144" s="115">
        <v>6.3814221681994408E-3</v>
      </c>
      <c r="J144" s="115">
        <v>6.3814221681994408E-3</v>
      </c>
      <c r="K144" s="115">
        <v>6.3814221681994408E-3</v>
      </c>
      <c r="L144" s="115">
        <v>5.3257932755594794E-3</v>
      </c>
      <c r="M144" s="115">
        <v>8.7574719747659957E-2</v>
      </c>
      <c r="N144" s="115">
        <v>2.3611000931337484E-5</v>
      </c>
      <c r="O144" s="115">
        <v>2.4102508231968429E-6</v>
      </c>
      <c r="P144" s="115">
        <v>2.4012698411414831E-4</v>
      </c>
      <c r="Q144" s="115">
        <v>4.6976248212359502E-6</v>
      </c>
      <c r="R144" s="115">
        <v>3.7570575937477058E-4</v>
      </c>
      <c r="S144" s="115">
        <v>2.522821348405743E-4</v>
      </c>
      <c r="T144" s="115">
        <v>1.1484155670153406E-5</v>
      </c>
      <c r="U144" s="115">
        <v>4.5747479960782155E-6</v>
      </c>
      <c r="V144" s="115">
        <v>8.1976833453934633E-4</v>
      </c>
      <c r="W144" s="115">
        <v>5.5829999999999994E-3</v>
      </c>
      <c r="X144" s="115">
        <v>7.3835115739999998E-4</v>
      </c>
      <c r="Y144" s="115">
        <v>8.2774002020000008E-4</v>
      </c>
      <c r="Z144" s="115">
        <v>6.4893266759999998E-4</v>
      </c>
      <c r="AA144" s="115">
        <v>6.8879736199999996E-4</v>
      </c>
      <c r="AB144" s="115">
        <v>2.9038212072000002E-3</v>
      </c>
      <c r="AC144" s="115">
        <v>5.5832000000000002E-6</v>
      </c>
      <c r="AD144" s="115">
        <v>1.1207999999999999E-6</v>
      </c>
      <c r="AE144" s="97"/>
      <c r="AF144" s="115">
        <v>1782.9185854509001</v>
      </c>
      <c r="AG144" s="115" t="s">
        <v>348</v>
      </c>
      <c r="AH144" s="115" t="s">
        <v>443</v>
      </c>
      <c r="AI144" s="115">
        <v>103.103197475</v>
      </c>
      <c r="AJ144" s="115" t="s">
        <v>348</v>
      </c>
      <c r="AK144" s="115" t="s">
        <v>348</v>
      </c>
      <c r="AL144" s="14" t="s">
        <v>9</v>
      </c>
    </row>
    <row r="145" spans="1:38" ht="26.25" customHeight="1" thickBot="1" x14ac:dyDescent="0.3">
      <c r="A145" s="13"/>
      <c r="B145" s="14" t="s">
        <v>392</v>
      </c>
      <c r="C145" s="15" t="s">
        <v>393</v>
      </c>
      <c r="D145" s="16" t="s">
        <v>1</v>
      </c>
      <c r="E145" s="115">
        <v>0.59307480839241067</v>
      </c>
      <c r="F145" s="115">
        <v>1.3727504091290865E-2</v>
      </c>
      <c r="G145" s="115">
        <v>6.6690430618754381E-4</v>
      </c>
      <c r="H145" s="115">
        <v>1.0860703189819515E-3</v>
      </c>
      <c r="I145" s="115">
        <v>6.5250267805967493E-3</v>
      </c>
      <c r="J145" s="115">
        <v>6.5250267805967493E-3</v>
      </c>
      <c r="K145" s="115">
        <v>6.5250267805967493E-3</v>
      </c>
      <c r="L145" s="115">
        <v>4.3992148847755456E-3</v>
      </c>
      <c r="M145" s="115">
        <v>0.16486259485228524</v>
      </c>
      <c r="N145" s="115">
        <v>2.3327988848474534E-5</v>
      </c>
      <c r="O145" s="115">
        <v>2.3328007554882287E-6</v>
      </c>
      <c r="P145" s="115">
        <v>2.4727629550651015E-4</v>
      </c>
      <c r="Q145" s="115">
        <v>4.6655968343745216E-6</v>
      </c>
      <c r="R145" s="115">
        <v>3.9657483301426235E-4</v>
      </c>
      <c r="S145" s="115">
        <v>2.6593843030750384E-4</v>
      </c>
      <c r="T145" s="115">
        <v>9.3312731709819515E-6</v>
      </c>
      <c r="U145" s="115">
        <v>4.6655921577725848E-6</v>
      </c>
      <c r="V145" s="115">
        <v>8.3980644810100695E-4</v>
      </c>
      <c r="W145" s="115">
        <v>2.3961E-3</v>
      </c>
      <c r="X145" s="115">
        <v>1.136530353E-4</v>
      </c>
      <c r="Y145" s="115">
        <v>6.8823227020000006E-4</v>
      </c>
      <c r="Z145" s="115">
        <v>7.6905220689999995E-4</v>
      </c>
      <c r="AA145" s="115">
        <v>1.7679361109999999E-4</v>
      </c>
      <c r="AB145" s="115">
        <v>1.7477311235000001E-3</v>
      </c>
      <c r="AC145" s="115">
        <v>1.3214E-6</v>
      </c>
      <c r="AD145" s="115">
        <v>2.6539999999999998E-7</v>
      </c>
      <c r="AE145" s="97"/>
      <c r="AF145" s="115">
        <v>1869.0191501371</v>
      </c>
      <c r="AG145" s="115" t="s">
        <v>348</v>
      </c>
      <c r="AH145" s="115">
        <v>0.83141723540000001</v>
      </c>
      <c r="AI145" s="115">
        <v>107.4250449085</v>
      </c>
      <c r="AJ145" s="115">
        <v>10.4222449329</v>
      </c>
      <c r="AK145" s="115" t="s">
        <v>348</v>
      </c>
      <c r="AL145" s="14" t="s">
        <v>9</v>
      </c>
    </row>
    <row r="146" spans="1:38" ht="26.25" customHeight="1" thickBot="1" x14ac:dyDescent="0.3">
      <c r="A146" s="13"/>
      <c r="B146" s="14" t="s">
        <v>394</v>
      </c>
      <c r="C146" s="15" t="s">
        <v>395</v>
      </c>
      <c r="D146" s="16" t="s">
        <v>1</v>
      </c>
      <c r="E146" s="115">
        <v>7.4602156153374833E-3</v>
      </c>
      <c r="F146" s="115">
        <v>4.2951716355061786E-2</v>
      </c>
      <c r="G146" s="115">
        <v>1.4392170314468993E-5</v>
      </c>
      <c r="H146" s="115">
        <v>7.2735136566837714E-5</v>
      </c>
      <c r="I146" s="115">
        <v>4.7007862281310672E-4</v>
      </c>
      <c r="J146" s="115">
        <v>4.7007862281310672E-4</v>
      </c>
      <c r="K146" s="115">
        <v>4.7007862281310672E-4</v>
      </c>
      <c r="L146" s="115">
        <v>1.0388329052758666E-4</v>
      </c>
      <c r="M146" s="115">
        <v>0.15210562186373638</v>
      </c>
      <c r="N146" s="115">
        <v>3.0436200850942865E-6</v>
      </c>
      <c r="O146" s="115">
        <v>3.9105844261289452E-5</v>
      </c>
      <c r="P146" s="115">
        <v>1.5054951740107769E-5</v>
      </c>
      <c r="Q146" s="115">
        <v>5.1786137287109885E-7</v>
      </c>
      <c r="R146" s="115">
        <v>1.7417730209009564E-4</v>
      </c>
      <c r="S146" s="115">
        <v>6.6209793658346689E-3</v>
      </c>
      <c r="T146" s="115">
        <v>2.7503255605283261E-4</v>
      </c>
      <c r="U146" s="115">
        <v>3.893661073741656E-5</v>
      </c>
      <c r="V146" s="115">
        <v>3.8838575013746966E-3</v>
      </c>
      <c r="W146" s="115">
        <v>3.9429999999999999E-4</v>
      </c>
      <c r="X146" s="115">
        <v>1.10710216E-5</v>
      </c>
      <c r="Y146" s="115">
        <v>1.29500632E-5</v>
      </c>
      <c r="Z146" s="115">
        <v>8.9160495999999994E-6</v>
      </c>
      <c r="AA146" s="115">
        <v>1.3917885600000001E-5</v>
      </c>
      <c r="AB146" s="115">
        <v>4.6855019999999999E-5</v>
      </c>
      <c r="AC146" s="115">
        <v>3.9400000000000001E-7</v>
      </c>
      <c r="AD146" s="115">
        <v>1.157E-7</v>
      </c>
      <c r="AE146" s="97"/>
      <c r="AF146" s="115">
        <v>68.8811571775</v>
      </c>
      <c r="AG146" s="115" t="s">
        <v>348</v>
      </c>
      <c r="AH146" s="115" t="s">
        <v>443</v>
      </c>
      <c r="AI146" s="115">
        <v>4.8371973661999998</v>
      </c>
      <c r="AJ146" s="115" t="s">
        <v>348</v>
      </c>
      <c r="AK146" s="115" t="s">
        <v>348</v>
      </c>
      <c r="AL146" s="14" t="s">
        <v>9</v>
      </c>
    </row>
    <row r="147" spans="1:38" ht="26.25" customHeight="1" thickBot="1" x14ac:dyDescent="0.3">
      <c r="A147" s="13"/>
      <c r="B147" s="14" t="s">
        <v>396</v>
      </c>
      <c r="C147" s="15" t="s">
        <v>397</v>
      </c>
      <c r="D147" s="16" t="s">
        <v>1</v>
      </c>
      <c r="E147" s="115" t="s">
        <v>348</v>
      </c>
      <c r="F147" s="115">
        <v>0.25441114725746455</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10.9479524872</v>
      </c>
      <c r="AG147" s="115" t="s">
        <v>348</v>
      </c>
      <c r="AH147" s="115" t="s">
        <v>348</v>
      </c>
      <c r="AI147" s="115">
        <v>0.68124385379999997</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5.1541891317061418E-2</v>
      </c>
      <c r="J148" s="115">
        <v>0.10409240647585988</v>
      </c>
      <c r="K148" s="115">
        <v>0.12786425053355363</v>
      </c>
      <c r="L148" s="115">
        <v>1.0421803104892003E-2</v>
      </c>
      <c r="M148" s="115" t="s">
        <v>348</v>
      </c>
      <c r="N148" s="115">
        <v>0.44723109728909277</v>
      </c>
      <c r="O148" s="115">
        <v>1.8760073826560738E-3</v>
      </c>
      <c r="P148" s="115" t="s">
        <v>443</v>
      </c>
      <c r="Q148" s="115">
        <v>5.0746068812902853E-3</v>
      </c>
      <c r="R148" s="115">
        <v>0.16780496863475253</v>
      </c>
      <c r="S148" s="115">
        <v>3.6916417608045791</v>
      </c>
      <c r="T148" s="115">
        <v>2.5225174416918326E-2</v>
      </c>
      <c r="U148" s="115">
        <v>2.5572850106710763E-3</v>
      </c>
      <c r="V148" s="115">
        <v>1.040012126217527</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3280.9816779210591</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1.5718561406484175E-2</v>
      </c>
      <c r="J149" s="115">
        <v>2.9108447049044743E-2</v>
      </c>
      <c r="K149" s="115">
        <v>5.8216894098089486E-2</v>
      </c>
      <c r="L149" s="115">
        <v>6.1709907743974924E-4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3280.9816779210591</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4.4988760077021102</v>
      </c>
      <c r="F152" s="120">
        <f t="shared" ref="F152:AD152" si="1">F141 + F151 + IF(AND(OR($B$4="AT",$B$4="BE",$B$4="CH",$B$4="GB",$B$4="IE",$B$4="LT",$B$4="LU",$B$4="NL"),SUM(F143:F149)&gt;0),SUM(F143:F149)-SUM(F27:F33),0)</f>
        <v>4.3917008857599962</v>
      </c>
      <c r="G152" s="120">
        <f t="shared" si="1"/>
        <v>0.60479008472024642</v>
      </c>
      <c r="H152" s="120">
        <f t="shared" si="1"/>
        <v>6.3086957410891237E-2</v>
      </c>
      <c r="I152" s="120">
        <f t="shared" si="1"/>
        <v>0.43688849919675804</v>
      </c>
      <c r="J152" s="120">
        <f t="shared" si="1"/>
        <v>0.53660645797713058</v>
      </c>
      <c r="K152" s="120">
        <f t="shared" si="1"/>
        <v>0.70174284198002224</v>
      </c>
      <c r="L152" s="120">
        <f t="shared" si="1"/>
        <v>7.7083531100584496E-2</v>
      </c>
      <c r="M152" s="120">
        <f t="shared" si="1"/>
        <v>4.600795475508094</v>
      </c>
      <c r="N152" s="120">
        <f t="shared" si="1"/>
        <v>0.69534051135152009</v>
      </c>
      <c r="O152" s="120">
        <f t="shared" si="1"/>
        <v>2.4137928433749737E-2</v>
      </c>
      <c r="P152" s="120">
        <f t="shared" si="1"/>
        <v>1.8997951783239764E-2</v>
      </c>
      <c r="Q152" s="120">
        <f t="shared" si="1"/>
        <v>1.6173388910344505E-2</v>
      </c>
      <c r="R152" s="120">
        <f t="shared" si="1"/>
        <v>0.2285272176155628</v>
      </c>
      <c r="S152" s="120">
        <f t="shared" si="1"/>
        <v>4.3301328877135319</v>
      </c>
      <c r="T152" s="120">
        <f t="shared" si="1"/>
        <v>0.27023894125347525</v>
      </c>
      <c r="U152" s="120">
        <f t="shared" si="1"/>
        <v>1.3429039901938201E-2</v>
      </c>
      <c r="V152" s="120">
        <f t="shared" si="1"/>
        <v>1.758593603191652</v>
      </c>
      <c r="W152" s="120">
        <f t="shared" si="1"/>
        <v>0.78541298680780014</v>
      </c>
      <c r="X152" s="120">
        <f t="shared" si="1"/>
        <v>3.0493908398368855E-2</v>
      </c>
      <c r="Y152" s="120">
        <f t="shared" si="1"/>
        <v>4.2486512877901984E-2</v>
      </c>
      <c r="Z152" s="120">
        <f t="shared" si="1"/>
        <v>1.9496443243907941E-2</v>
      </c>
      <c r="AA152" s="120">
        <f t="shared" si="1"/>
        <v>1.7815642054890866E-2</v>
      </c>
      <c r="AB152" s="120">
        <f t="shared" si="1"/>
        <v>0.11029244431676274</v>
      </c>
      <c r="AC152" s="120">
        <f t="shared" si="1"/>
        <v>2.3846220253462808E-2</v>
      </c>
      <c r="AD152" s="120">
        <f t="shared" si="1"/>
        <v>1.5754657205096997E-2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4.4988760077021102</v>
      </c>
      <c r="F154" s="120">
        <f>F141 + F153 - IF(OR($B$6=2005,$B$6&gt;=2020),SUM(F99:F122),0) + IF(AND(OR($B$4="AT",$B$4="BE",$B$4="CH",$B$4="GB",$B$4="IE",$B$4="LT",$B$4="LU",$B$4="NL"),SUM(F143:F149)&gt;0),SUM(F143:F149)-SUM(F27:F33),0)</f>
        <v>4.3917008857599962</v>
      </c>
      <c r="G154" s="120">
        <f>G141 + G153 + IF(AND(OR($B$4="AT",$B$4="BE",$B$4="CH",$B$4="GB",$B$4="IE",$B$4="LT",$B$4="LU",$B$4="NL"),SUM(G143:G149)&gt;0),SUM(G143:G149)-SUM(G27:G33),0)</f>
        <v>0.60479008472024642</v>
      </c>
      <c r="H154" s="120">
        <f t="shared" ref="H154:AD154" si="2">H141 + H153 + IF(AND(OR($B$4="AT",$B$4="BE",$B$4="CH",$B$4="GB",$B$4="IE",$B$4="LT",$B$4="LU",$B$4="NL"),SUM(H143:H149)&gt;0),SUM(H143:H149)-SUM(H27:H33),0)</f>
        <v>6.3086957410891237E-2</v>
      </c>
      <c r="I154" s="120">
        <f t="shared" si="2"/>
        <v>0.43688849919675804</v>
      </c>
      <c r="J154" s="120">
        <f t="shared" si="2"/>
        <v>0.53660645797713058</v>
      </c>
      <c r="K154" s="120">
        <f t="shared" si="2"/>
        <v>0.70174284198002224</v>
      </c>
      <c r="L154" s="120">
        <f t="shared" si="2"/>
        <v>7.7083531100584496E-2</v>
      </c>
      <c r="M154" s="120">
        <f t="shared" si="2"/>
        <v>4.600795475508094</v>
      </c>
      <c r="N154" s="120">
        <f t="shared" si="2"/>
        <v>0.69534051135152009</v>
      </c>
      <c r="O154" s="120">
        <f t="shared" si="2"/>
        <v>2.4137928433749737E-2</v>
      </c>
      <c r="P154" s="120">
        <f t="shared" si="2"/>
        <v>1.8997951783239764E-2</v>
      </c>
      <c r="Q154" s="120">
        <f t="shared" si="2"/>
        <v>1.6173388910344505E-2</v>
      </c>
      <c r="R154" s="120">
        <f t="shared" si="2"/>
        <v>0.2285272176155628</v>
      </c>
      <c r="S154" s="120">
        <f t="shared" si="2"/>
        <v>4.3301328877135319</v>
      </c>
      <c r="T154" s="120">
        <f t="shared" si="2"/>
        <v>0.27023894125347525</v>
      </c>
      <c r="U154" s="120">
        <f t="shared" si="2"/>
        <v>1.3429039901938201E-2</v>
      </c>
      <c r="V154" s="120">
        <f t="shared" si="2"/>
        <v>1.758593603191652</v>
      </c>
      <c r="W154" s="120">
        <f t="shared" si="2"/>
        <v>0.78541298680780014</v>
      </c>
      <c r="X154" s="120">
        <f t="shared" si="2"/>
        <v>3.0493908398368855E-2</v>
      </c>
      <c r="Y154" s="120">
        <f t="shared" si="2"/>
        <v>4.2486512877901984E-2</v>
      </c>
      <c r="Z154" s="120">
        <f t="shared" si="2"/>
        <v>1.9496443243907941E-2</v>
      </c>
      <c r="AA154" s="120">
        <f t="shared" si="2"/>
        <v>1.7815642054890866E-2</v>
      </c>
      <c r="AB154" s="120">
        <f t="shared" si="2"/>
        <v>0.11029244431676274</v>
      </c>
      <c r="AC154" s="120">
        <f t="shared" si="2"/>
        <v>2.3846220253462808E-2</v>
      </c>
      <c r="AD154" s="120">
        <f t="shared" si="2"/>
        <v>1.5754657205096997E-2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85"/>
  <sheetViews>
    <sheetView zoomScale="80" zoomScaleNormal="80" workbookViewId="0">
      <pane xSplit="4" ySplit="13" topLeftCell="E14" activePane="bottomRight" state="frozen"/>
      <selection activeCell="K24" sqref="K24"/>
      <selection pane="topRight" activeCell="K24" sqref="K24"/>
      <selection pane="bottomLeft" activeCell="K24" sqref="K24"/>
      <selection pane="bottomRight"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8.3320312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2020</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2020</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0.30900761673199523</v>
      </c>
      <c r="F14" s="115">
        <v>1.4924339259013191E-2</v>
      </c>
      <c r="G14" s="115">
        <v>1.9849422327353357E-3</v>
      </c>
      <c r="H14" s="115">
        <v>2.2375820643083673E-3</v>
      </c>
      <c r="I14" s="115">
        <v>3.2612899996788338E-3</v>
      </c>
      <c r="J14" s="115">
        <v>3.2721324181304466E-3</v>
      </c>
      <c r="K14" s="115">
        <v>3.2870407435014143E-3</v>
      </c>
      <c r="L14" s="115">
        <v>1.1309263323197087E-4</v>
      </c>
      <c r="M14" s="115">
        <v>0.10292509860417617</v>
      </c>
      <c r="N14" s="115">
        <v>3.7021266348412817E-2</v>
      </c>
      <c r="O14" s="115">
        <v>2.0066838459652596E-3</v>
      </c>
      <c r="P14" s="115">
        <v>6.0966175540688276E-3</v>
      </c>
      <c r="Q14" s="115">
        <v>4.3531629030035919E-3</v>
      </c>
      <c r="R14" s="115">
        <v>7.0285450563928493E-3</v>
      </c>
      <c r="S14" s="115">
        <v>4.0489859031910052E-3</v>
      </c>
      <c r="T14" s="115">
        <v>3.0340637880791888E-3</v>
      </c>
      <c r="U14" s="115">
        <v>5.7894043197190322E-3</v>
      </c>
      <c r="V14" s="115">
        <v>0.22318249003259064</v>
      </c>
      <c r="W14" s="115">
        <v>3.0115544515047506E-2</v>
      </c>
      <c r="X14" s="115">
        <v>4.1044080000000003E-6</v>
      </c>
      <c r="Y14" s="115">
        <v>8.7462979999999991E-6</v>
      </c>
      <c r="Z14" s="115">
        <v>4.6418899999999997E-6</v>
      </c>
      <c r="AA14" s="115">
        <v>5.6992543065354839E-6</v>
      </c>
      <c r="AB14" s="115">
        <v>2.3160587999999997E-5</v>
      </c>
      <c r="AC14" s="115">
        <v>2.2085624000000005E-2</v>
      </c>
      <c r="AD14" s="115">
        <v>1.6613079999999999E-6</v>
      </c>
      <c r="AE14" s="97"/>
      <c r="AF14" s="122">
        <v>1.2091349999999998</v>
      </c>
      <c r="AG14" s="122" t="s">
        <v>348</v>
      </c>
      <c r="AH14" s="122">
        <v>1526.2561442497379</v>
      </c>
      <c r="AI14" s="122">
        <v>2418.6549536451298</v>
      </c>
      <c r="AJ14" s="122">
        <v>2329.1049308638744</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5.991462890566103E-2</v>
      </c>
      <c r="F23" s="115">
        <v>4.5168540683905037E-2</v>
      </c>
      <c r="G23" s="115">
        <v>1.1621840626483712E-4</v>
      </c>
      <c r="H23" s="115">
        <v>8.5370002956809999E-5</v>
      </c>
      <c r="I23" s="115">
        <v>5.5436628673334043E-3</v>
      </c>
      <c r="J23" s="115">
        <v>1.3654532379984744E-2</v>
      </c>
      <c r="K23" s="115">
        <v>8.3734555811070352E-2</v>
      </c>
      <c r="L23" s="115">
        <v>3.2722856709076495E-3</v>
      </c>
      <c r="M23" s="115">
        <v>0.26798817317204782</v>
      </c>
      <c r="N23" s="115">
        <v>6.2285872760430004E-6</v>
      </c>
      <c r="O23" s="115">
        <v>2.1199300020049861E-4</v>
      </c>
      <c r="P23" s="115" t="s">
        <v>443</v>
      </c>
      <c r="Q23" s="115" t="s">
        <v>443</v>
      </c>
      <c r="R23" s="115">
        <v>5.7063982327541036E-4</v>
      </c>
      <c r="S23" s="115">
        <v>2.4921595104222195E-2</v>
      </c>
      <c r="T23" s="115">
        <v>7.881177007311971E-4</v>
      </c>
      <c r="U23" s="115">
        <v>1.0869412192010136E-4</v>
      </c>
      <c r="V23" s="115">
        <v>1.5625723869483729E-2</v>
      </c>
      <c r="W23" s="115" t="s">
        <v>443</v>
      </c>
      <c r="X23" s="115">
        <v>3.3240000028857776E-4</v>
      </c>
      <c r="Y23" s="115">
        <v>5.4475201037509273E-4</v>
      </c>
      <c r="Z23" s="115" t="s">
        <v>348</v>
      </c>
      <c r="AA23" s="115" t="s">
        <v>348</v>
      </c>
      <c r="AB23" s="115">
        <v>8.7715201066367054E-4</v>
      </c>
      <c r="AC23" s="115" t="s">
        <v>443</v>
      </c>
      <c r="AD23" s="115" t="s">
        <v>348</v>
      </c>
      <c r="AE23" s="97"/>
      <c r="AF23" s="122">
        <v>467.32247240325876</v>
      </c>
      <c r="AG23" s="122" t="s">
        <v>348</v>
      </c>
      <c r="AH23" s="122" t="s">
        <v>348</v>
      </c>
      <c r="AI23" s="122">
        <v>0.91820438476365351</v>
      </c>
      <c r="AJ23" s="122" t="s">
        <v>348</v>
      </c>
      <c r="AK23" s="122" t="s">
        <v>355</v>
      </c>
      <c r="AL23" s="75" t="s">
        <v>9</v>
      </c>
    </row>
    <row r="24" spans="1:38" ht="26.25" customHeight="1" thickBot="1" x14ac:dyDescent="0.3">
      <c r="A24" s="78" t="s">
        <v>104</v>
      </c>
      <c r="B24" s="76" t="s">
        <v>292</v>
      </c>
      <c r="C24" s="73" t="s">
        <v>304</v>
      </c>
      <c r="D24" s="74"/>
      <c r="E24" s="115">
        <v>0.18013293462338217</v>
      </c>
      <c r="F24" s="115">
        <v>2.2155350780457717E-2</v>
      </c>
      <c r="G24" s="115">
        <v>1.2289193011885982E-2</v>
      </c>
      <c r="H24" s="115">
        <v>4.3901689664614977E-4</v>
      </c>
      <c r="I24" s="115">
        <v>5.5707991363769995E-3</v>
      </c>
      <c r="J24" s="115">
        <v>5.5707991363769995E-3</v>
      </c>
      <c r="K24" s="115">
        <v>5.5707991363769995E-3</v>
      </c>
      <c r="L24" s="115">
        <v>2.8398829254784744E-3</v>
      </c>
      <c r="M24" s="115">
        <v>3.661110036239381E-2</v>
      </c>
      <c r="N24" s="115">
        <v>2.7718465224586015E-5</v>
      </c>
      <c r="O24" s="115">
        <v>2.1306165099823842E-6</v>
      </c>
      <c r="P24" s="115">
        <v>4.0266439244314076E-4</v>
      </c>
      <c r="Q24" s="115">
        <v>7.6524676312849827E-5</v>
      </c>
      <c r="R24" s="115">
        <v>5.9294716888034685E-5</v>
      </c>
      <c r="S24" s="115">
        <v>5.7154056147242605E-5</v>
      </c>
      <c r="T24" s="115">
        <v>1.0979929933756625E-5</v>
      </c>
      <c r="U24" s="115">
        <v>6.7686131386276589E-5</v>
      </c>
      <c r="V24" s="115">
        <v>7.8010670294331617E-3</v>
      </c>
      <c r="W24" s="115">
        <v>3.5229532154161075E-4</v>
      </c>
      <c r="X24" s="115">
        <v>4.7811507923504316E-7</v>
      </c>
      <c r="Y24" s="115">
        <v>3.7745927308029728E-6</v>
      </c>
      <c r="Z24" s="115">
        <v>4.2778717615767017E-7</v>
      </c>
      <c r="AA24" s="115">
        <v>3.7745927308029724E-7</v>
      </c>
      <c r="AB24" s="115">
        <v>5.0579542592759827E-6</v>
      </c>
      <c r="AC24" s="115" t="s">
        <v>443</v>
      </c>
      <c r="AD24" s="115" t="s">
        <v>443</v>
      </c>
      <c r="AE24" s="97"/>
      <c r="AF24" s="122">
        <v>251.74724667764605</v>
      </c>
      <c r="AG24" s="122" t="s">
        <v>348</v>
      </c>
      <c r="AH24" s="122">
        <v>689.64717722165756</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0.96032568300313415</v>
      </c>
      <c r="F27" s="115">
        <v>8.0385868658559234E-2</v>
      </c>
      <c r="G27" s="115">
        <v>2.211122366604353E-3</v>
      </c>
      <c r="H27" s="115">
        <v>2.374608368106269E-2</v>
      </c>
      <c r="I27" s="115">
        <v>1.324983755036572E-2</v>
      </c>
      <c r="J27" s="115">
        <v>1.324983755036572E-2</v>
      </c>
      <c r="K27" s="115">
        <v>1.324983755036572E-2</v>
      </c>
      <c r="L27" s="115">
        <v>1.0732258476688586E-2</v>
      </c>
      <c r="M27" s="115">
        <v>1.0107656901329505</v>
      </c>
      <c r="N27" s="115">
        <v>1.85478029531862E-4</v>
      </c>
      <c r="O27" s="115">
        <v>2.2016706781339567E-5</v>
      </c>
      <c r="P27" s="115">
        <v>1.2497384725240728E-3</v>
      </c>
      <c r="Q27" s="115">
        <v>3.5361153992295758E-5</v>
      </c>
      <c r="R27" s="115">
        <v>1.3406242518315301E-3</v>
      </c>
      <c r="S27" s="115">
        <v>9.228810716925516E-4</v>
      </c>
      <c r="T27" s="115">
        <v>2.1815072068110905E-4</v>
      </c>
      <c r="U27" s="115">
        <v>2.6688894421912351E-5</v>
      </c>
      <c r="V27" s="115">
        <v>4.5438332088327251E-3</v>
      </c>
      <c r="W27" s="115">
        <v>2.3549899999999999E-2</v>
      </c>
      <c r="X27" s="115">
        <v>2.3950973786E-3</v>
      </c>
      <c r="Y27" s="115">
        <v>2.7480421919000003E-3</v>
      </c>
      <c r="Z27" s="115">
        <v>2.0616715859000001E-3</v>
      </c>
      <c r="AA27" s="115">
        <v>2.4315307913000002E-3</v>
      </c>
      <c r="AB27" s="115">
        <v>9.6363419477000015E-3</v>
      </c>
      <c r="AC27" s="115">
        <v>2.3550400000000001E-5</v>
      </c>
      <c r="AD27" s="115">
        <v>4.7128E-6</v>
      </c>
      <c r="AE27" s="97"/>
      <c r="AF27" s="115">
        <v>6976.3839096450001</v>
      </c>
      <c r="AG27" s="115" t="s">
        <v>348</v>
      </c>
      <c r="AH27" s="115">
        <v>36.967038735400003</v>
      </c>
      <c r="AI27" s="115">
        <v>687.16881112420003</v>
      </c>
      <c r="AJ27" s="115">
        <v>21.065217902499999</v>
      </c>
      <c r="AK27" s="115" t="s">
        <v>348</v>
      </c>
      <c r="AL27" s="75" t="s">
        <v>9</v>
      </c>
    </row>
    <row r="28" spans="1:38" ht="26.25" customHeight="1" thickBot="1" x14ac:dyDescent="0.3">
      <c r="A28" s="72" t="s">
        <v>113</v>
      </c>
      <c r="B28" s="72" t="s">
        <v>148</v>
      </c>
      <c r="C28" s="73" t="s">
        <v>131</v>
      </c>
      <c r="D28" s="74"/>
      <c r="E28" s="115">
        <v>0.43628649905121819</v>
      </c>
      <c r="F28" s="115">
        <v>8.7840881349130762E-3</v>
      </c>
      <c r="G28" s="115">
        <v>5.1870002595431842E-4</v>
      </c>
      <c r="H28" s="115">
        <v>1.9397966040998738E-3</v>
      </c>
      <c r="I28" s="115">
        <v>3.9981320146249728E-3</v>
      </c>
      <c r="J28" s="115">
        <v>3.9981320146249728E-3</v>
      </c>
      <c r="K28" s="115">
        <v>3.9981320146249728E-3</v>
      </c>
      <c r="L28" s="115">
        <v>3.3169032591633292E-3</v>
      </c>
      <c r="M28" s="115">
        <v>5.9590580978533668E-2</v>
      </c>
      <c r="N28" s="115">
        <v>1.9757799044364289E-5</v>
      </c>
      <c r="O28" s="115">
        <v>2.0169503661944733E-6</v>
      </c>
      <c r="P28" s="115">
        <v>2.0093096951722536E-4</v>
      </c>
      <c r="Q28" s="115">
        <v>3.9309745779938362E-6</v>
      </c>
      <c r="R28" s="115">
        <v>3.1437101748561482E-4</v>
      </c>
      <c r="S28" s="115">
        <v>2.110968554918646E-4</v>
      </c>
      <c r="T28" s="115">
        <v>9.6116937807045609E-6</v>
      </c>
      <c r="U28" s="115">
        <v>3.8280484235987248E-6</v>
      </c>
      <c r="V28" s="115">
        <v>6.8596093161591679E-4</v>
      </c>
      <c r="W28" s="115">
        <v>3.9865999999999999E-3</v>
      </c>
      <c r="X28" s="115">
        <v>6.7421787079999999E-4</v>
      </c>
      <c r="Y28" s="115">
        <v>7.5619783120000001E-4</v>
      </c>
      <c r="Z28" s="115">
        <v>5.9244978370000007E-4</v>
      </c>
      <c r="AA28" s="115">
        <v>6.2952980090000006E-4</v>
      </c>
      <c r="AB28" s="115">
        <v>2.6523952866000003E-3</v>
      </c>
      <c r="AC28" s="115">
        <v>3.9868999999999999E-6</v>
      </c>
      <c r="AD28" s="115">
        <v>8.0009999999999997E-7</v>
      </c>
      <c r="AE28" s="97"/>
      <c r="AF28" s="115">
        <v>1419.7132879096</v>
      </c>
      <c r="AG28" s="115" t="s">
        <v>348</v>
      </c>
      <c r="AH28" s="115" t="s">
        <v>443</v>
      </c>
      <c r="AI28" s="115">
        <v>157.85132637129999</v>
      </c>
      <c r="AJ28" s="115" t="s">
        <v>348</v>
      </c>
      <c r="AK28" s="115" t="s">
        <v>348</v>
      </c>
      <c r="AL28" s="75" t="s">
        <v>9</v>
      </c>
    </row>
    <row r="29" spans="1:38" ht="26.25" customHeight="1" thickBot="1" x14ac:dyDescent="0.3">
      <c r="A29" s="72" t="s">
        <v>113</v>
      </c>
      <c r="B29" s="72" t="s">
        <v>149</v>
      </c>
      <c r="C29" s="73" t="s">
        <v>132</v>
      </c>
      <c r="D29" s="74"/>
      <c r="E29" s="115">
        <v>0.45061659236587043</v>
      </c>
      <c r="F29" s="115">
        <v>1.0927095922186335E-2</v>
      </c>
      <c r="G29" s="115">
        <v>6.2958523596072426E-4</v>
      </c>
      <c r="H29" s="115">
        <v>1.1818360283674298E-3</v>
      </c>
      <c r="I29" s="115">
        <v>4.1397681493410207E-3</v>
      </c>
      <c r="J29" s="115">
        <v>4.1397681493410207E-3</v>
      </c>
      <c r="K29" s="115">
        <v>4.1397681493410207E-3</v>
      </c>
      <c r="L29" s="115">
        <v>2.7025128733814629E-3</v>
      </c>
      <c r="M29" s="115">
        <v>0.12522377971254375</v>
      </c>
      <c r="N29" s="115">
        <v>2.2438255840788073E-5</v>
      </c>
      <c r="O29" s="115">
        <v>2.2438270303464839E-6</v>
      </c>
      <c r="P29" s="115">
        <v>2.3784521325807817E-4</v>
      </c>
      <c r="Q29" s="115">
        <v>4.4876504450237753E-6</v>
      </c>
      <c r="R29" s="115">
        <v>3.8144959361853585E-4</v>
      </c>
      <c r="S29" s="115">
        <v>2.5579561979203693E-4</v>
      </c>
      <c r="T29" s="115">
        <v>8.9753623564238289E-6</v>
      </c>
      <c r="U29" s="115">
        <v>4.4876468293545819E-6</v>
      </c>
      <c r="V29" s="115">
        <v>8.0777632081374922E-4</v>
      </c>
      <c r="W29" s="115">
        <v>2.0024000000000001E-3</v>
      </c>
      <c r="X29" s="115">
        <v>1.2264448860000002E-4</v>
      </c>
      <c r="Y29" s="115">
        <v>7.4268051930000004E-4</v>
      </c>
      <c r="Z29" s="115">
        <v>8.2989437820000004E-4</v>
      </c>
      <c r="AA29" s="115">
        <v>1.9078031679999998E-4</v>
      </c>
      <c r="AB29" s="115">
        <v>1.8859997029000001E-3</v>
      </c>
      <c r="AC29" s="115">
        <v>1.1176999999999999E-6</v>
      </c>
      <c r="AD29" s="115">
        <v>2.2420000000000001E-7</v>
      </c>
      <c r="AE29" s="97"/>
      <c r="AF29" s="115">
        <v>1709.1700582394999</v>
      </c>
      <c r="AG29" s="115" t="s">
        <v>348</v>
      </c>
      <c r="AH29" s="115">
        <v>3.7059466185000001</v>
      </c>
      <c r="AI29" s="115">
        <v>191.32006587230001</v>
      </c>
      <c r="AJ29" s="115">
        <v>12.428052490800001</v>
      </c>
      <c r="AK29" s="115" t="s">
        <v>348</v>
      </c>
      <c r="AL29" s="75" t="s">
        <v>9</v>
      </c>
    </row>
    <row r="30" spans="1:38" ht="26.25" customHeight="1" thickBot="1" x14ac:dyDescent="0.3">
      <c r="A30" s="72" t="s">
        <v>113</v>
      </c>
      <c r="B30" s="72" t="s">
        <v>150</v>
      </c>
      <c r="C30" s="73" t="s">
        <v>48</v>
      </c>
      <c r="D30" s="74"/>
      <c r="E30" s="115">
        <v>6.5871847571130435E-3</v>
      </c>
      <c r="F30" s="115">
        <v>3.4833130776969513E-2</v>
      </c>
      <c r="G30" s="115">
        <v>1.5100136486590119E-5</v>
      </c>
      <c r="H30" s="115">
        <v>6.7378994710802175E-5</v>
      </c>
      <c r="I30" s="115">
        <v>4.1260987440450869E-4</v>
      </c>
      <c r="J30" s="115">
        <v>4.1260987440450869E-4</v>
      </c>
      <c r="K30" s="115">
        <v>4.1260987440450869E-4</v>
      </c>
      <c r="L30" s="115">
        <v>9.23430984332408E-5</v>
      </c>
      <c r="M30" s="115">
        <v>0.12048379574122105</v>
      </c>
      <c r="N30" s="115">
        <v>2.6007919816871438E-6</v>
      </c>
      <c r="O30" s="115">
        <v>4.0883263950443115E-5</v>
      </c>
      <c r="P30" s="115">
        <v>1.2574732470437839E-5</v>
      </c>
      <c r="Q30" s="115">
        <v>4.3232752878424773E-7</v>
      </c>
      <c r="R30" s="115">
        <v>1.8010576563112329E-4</v>
      </c>
      <c r="S30" s="115">
        <v>6.9326787224374062E-3</v>
      </c>
      <c r="T30" s="115">
        <v>2.8720577446948357E-4</v>
      </c>
      <c r="U30" s="115">
        <v>4.070599008191787E-5</v>
      </c>
      <c r="V30" s="115">
        <v>4.0555606664506045E-3</v>
      </c>
      <c r="W30" s="115">
        <v>3.456E-4</v>
      </c>
      <c r="X30" s="115">
        <v>1.00950381E-5</v>
      </c>
      <c r="Y30" s="115">
        <v>1.1736984299999999E-5</v>
      </c>
      <c r="Z30" s="115">
        <v>8.1544492999999999E-6</v>
      </c>
      <c r="AA30" s="115">
        <v>1.25738156E-5</v>
      </c>
      <c r="AB30" s="115">
        <v>4.2560287299999999E-5</v>
      </c>
      <c r="AC30" s="115">
        <v>3.4560000000000002E-7</v>
      </c>
      <c r="AD30" s="115">
        <v>9.7399999999999999E-8</v>
      </c>
      <c r="AE30" s="97"/>
      <c r="AF30" s="115">
        <v>56.6161105427</v>
      </c>
      <c r="AG30" s="115" t="s">
        <v>348</v>
      </c>
      <c r="AH30" s="115" t="s">
        <v>443</v>
      </c>
      <c r="AI30" s="115">
        <v>4.8478741427000003</v>
      </c>
      <c r="AJ30" s="115" t="s">
        <v>348</v>
      </c>
      <c r="AK30" s="115" t="s">
        <v>348</v>
      </c>
      <c r="AL30" s="75" t="s">
        <v>9</v>
      </c>
    </row>
    <row r="31" spans="1:38" ht="26.25" customHeight="1" thickBot="1" x14ac:dyDescent="0.3">
      <c r="A31" s="72" t="s">
        <v>113</v>
      </c>
      <c r="B31" s="72" t="s">
        <v>151</v>
      </c>
      <c r="C31" s="73" t="s">
        <v>49</v>
      </c>
      <c r="D31" s="74"/>
      <c r="E31" s="115" t="s">
        <v>348</v>
      </c>
      <c r="F31" s="115">
        <v>0.29403179475660712</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12.440076218</v>
      </c>
      <c r="AG31" s="115" t="s">
        <v>348</v>
      </c>
      <c r="AH31" s="115" t="s">
        <v>348</v>
      </c>
      <c r="AI31" s="115">
        <v>1.0617558948375401</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4.7185988280026417E-2</v>
      </c>
      <c r="J32" s="115">
        <v>9.5174375396508609E-2</v>
      </c>
      <c r="K32" s="115">
        <v>0.11703776356027776</v>
      </c>
      <c r="L32" s="115">
        <v>9.5742175080451263E-3</v>
      </c>
      <c r="M32" s="115" t="s">
        <v>348</v>
      </c>
      <c r="N32" s="115">
        <v>0.40774423840496821</v>
      </c>
      <c r="O32" s="115">
        <v>1.7123022137545008E-3</v>
      </c>
      <c r="P32" s="115" t="s">
        <v>443</v>
      </c>
      <c r="Q32" s="115">
        <v>4.6274392633284915E-3</v>
      </c>
      <c r="R32" s="115">
        <v>0.15296857171445635</v>
      </c>
      <c r="S32" s="115">
        <v>3.3650766071944851</v>
      </c>
      <c r="T32" s="115">
        <v>2.3007732283209188E-2</v>
      </c>
      <c r="U32" s="115">
        <v>2.3407552712055519E-3</v>
      </c>
      <c r="V32" s="115">
        <v>0.95161145230011612</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2971.6195011852387</v>
      </c>
      <c r="AL32" s="75" t="s">
        <v>400</v>
      </c>
    </row>
    <row r="33" spans="1:38" ht="26.25" customHeight="1" thickBot="1" x14ac:dyDescent="0.3">
      <c r="A33" s="72" t="s">
        <v>113</v>
      </c>
      <c r="B33" s="72" t="s">
        <v>153</v>
      </c>
      <c r="C33" s="73" t="s">
        <v>51</v>
      </c>
      <c r="D33" s="74"/>
      <c r="E33" s="115" t="s">
        <v>348</v>
      </c>
      <c r="F33" s="115" t="s">
        <v>348</v>
      </c>
      <c r="G33" s="115" t="s">
        <v>348</v>
      </c>
      <c r="H33" s="115" t="s">
        <v>348</v>
      </c>
      <c r="I33" s="115">
        <v>1.4605342273433665E-2</v>
      </c>
      <c r="J33" s="115">
        <v>2.704693013598828E-2</v>
      </c>
      <c r="K33" s="115">
        <v>5.409386027197656E-2</v>
      </c>
      <c r="L33" s="115">
        <v>5.7339491888295179E-4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2971.6195011852387</v>
      </c>
      <c r="AL33" s="75" t="s">
        <v>400</v>
      </c>
    </row>
    <row r="34" spans="1:38" ht="26.25" customHeight="1" thickBot="1" x14ac:dyDescent="0.3">
      <c r="A34" s="72" t="s">
        <v>111</v>
      </c>
      <c r="B34" s="72" t="s">
        <v>154</v>
      </c>
      <c r="C34" s="73" t="s">
        <v>52</v>
      </c>
      <c r="D34" s="74"/>
      <c r="E34" s="115">
        <v>4.2703645644340107E-2</v>
      </c>
      <c r="F34" s="115">
        <v>3.7904302368479081E-3</v>
      </c>
      <c r="G34" s="115">
        <v>8.4076086584426789E-5</v>
      </c>
      <c r="H34" s="115">
        <v>5.7101675471923198E-6</v>
      </c>
      <c r="I34" s="115">
        <v>1.1164603664357009E-3</v>
      </c>
      <c r="J34" s="115">
        <v>1.1732117248801888E-3</v>
      </c>
      <c r="K34" s="115">
        <v>1.2387210090105546E-3</v>
      </c>
      <c r="L34" s="115">
        <v>7.2569923818320548E-4</v>
      </c>
      <c r="M34" s="115">
        <v>8.7193908128599291E-3</v>
      </c>
      <c r="N34" s="115" t="s">
        <v>443</v>
      </c>
      <c r="O34" s="115">
        <v>8.1623867392381012E-6</v>
      </c>
      <c r="P34" s="115" t="s">
        <v>443</v>
      </c>
      <c r="Q34" s="115" t="s">
        <v>443</v>
      </c>
      <c r="R34" s="115">
        <v>4.0741870290703485E-5</v>
      </c>
      <c r="S34" s="115">
        <v>1.3851535264784312E-3</v>
      </c>
      <c r="T34" s="115">
        <v>5.7031612066436173E-5</v>
      </c>
      <c r="U34" s="115">
        <v>8.1623867392381012E-6</v>
      </c>
      <c r="V34" s="115">
        <v>8.1483740581406974E-4</v>
      </c>
      <c r="W34" s="115" t="s">
        <v>443</v>
      </c>
      <c r="X34" s="115">
        <v>2.4452128514970789E-5</v>
      </c>
      <c r="Y34" s="115">
        <v>4.0741870290703485E-5</v>
      </c>
      <c r="Z34" s="115" t="s">
        <v>443</v>
      </c>
      <c r="AA34" s="115" t="s">
        <v>443</v>
      </c>
      <c r="AB34" s="115">
        <v>6.5193998805674274E-5</v>
      </c>
      <c r="AC34" s="115" t="s">
        <v>348</v>
      </c>
      <c r="AD34" s="115" t="s">
        <v>348</v>
      </c>
      <c r="AE34" s="97"/>
      <c r="AF34" s="122">
        <v>35.031702743511161</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2.571196839428511E-2</v>
      </c>
      <c r="F36" s="115">
        <v>6.2321253033239534E-4</v>
      </c>
      <c r="G36" s="115">
        <v>6.4814103154569127E-4</v>
      </c>
      <c r="H36" s="115">
        <v>2.6032477695598917E-4</v>
      </c>
      <c r="I36" s="115">
        <v>3.5564661730968697E-4</v>
      </c>
      <c r="J36" s="115">
        <v>3.8104994711752173E-4</v>
      </c>
      <c r="K36" s="115">
        <v>3.8104994711752173E-4</v>
      </c>
      <c r="L36" s="115">
        <v>1.7200665837174114E-5</v>
      </c>
      <c r="M36" s="115">
        <v>1.3675063522722276E-3</v>
      </c>
      <c r="N36" s="115">
        <v>4.629578796754938E-5</v>
      </c>
      <c r="O36" s="115">
        <v>3.5612144590422597E-6</v>
      </c>
      <c r="P36" s="115">
        <v>1.0683643377126778E-5</v>
      </c>
      <c r="Q36" s="115">
        <v>1.4244857836169039E-5</v>
      </c>
      <c r="R36" s="115">
        <v>1.7806072295211296E-5</v>
      </c>
      <c r="S36" s="115">
        <v>3.1338687239571884E-4</v>
      </c>
      <c r="T36" s="115">
        <v>3.5612144590422591E-4</v>
      </c>
      <c r="U36" s="115">
        <v>3.5612144590422592E-5</v>
      </c>
      <c r="V36" s="115">
        <v>4.2734573508507108E-4</v>
      </c>
      <c r="W36" s="115">
        <v>4.629578796754938E-5</v>
      </c>
      <c r="X36" s="115">
        <v>7.1224289180845196E-7</v>
      </c>
      <c r="Y36" s="115">
        <v>3.5612144590422597E-6</v>
      </c>
      <c r="Z36" s="115">
        <v>3.5612144590422597E-6</v>
      </c>
      <c r="AA36" s="115">
        <v>3.5612144590422598E-7</v>
      </c>
      <c r="AB36" s="115">
        <v>8.1907932557971963E-6</v>
      </c>
      <c r="AC36" s="115">
        <v>2.8489715672338077E-5</v>
      </c>
      <c r="AD36" s="115">
        <v>1.3532614944360585E-5</v>
      </c>
      <c r="AE36" s="97"/>
      <c r="AF36" s="122">
        <v>15.313222173881714</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5.9063370262523218</v>
      </c>
      <c r="AI37" s="122" t="s">
        <v>348</v>
      </c>
      <c r="AJ37" s="122" t="s">
        <v>348</v>
      </c>
      <c r="AK37" s="122" t="s">
        <v>355</v>
      </c>
      <c r="AL37" s="75" t="s">
        <v>9</v>
      </c>
    </row>
    <row r="38" spans="1:38" ht="26.25" customHeight="1" thickBot="1" x14ac:dyDescent="0.3">
      <c r="A38" s="72" t="s">
        <v>111</v>
      </c>
      <c r="B38" s="72" t="s">
        <v>158</v>
      </c>
      <c r="C38" s="73" t="s">
        <v>258</v>
      </c>
      <c r="D38" s="80"/>
      <c r="E38" s="115">
        <v>1.9737281524299624E-3</v>
      </c>
      <c r="F38" s="115">
        <v>2.0275043940993045E-4</v>
      </c>
      <c r="G38" s="115">
        <v>2.6367375959114038E-6</v>
      </c>
      <c r="H38" s="115">
        <v>1.9484979777126108E-6</v>
      </c>
      <c r="I38" s="115">
        <v>8.4994864547237531E-5</v>
      </c>
      <c r="J38" s="115">
        <v>1.8451323761912381E-4</v>
      </c>
      <c r="K38" s="115">
        <v>1.0047770932335755E-3</v>
      </c>
      <c r="L38" s="115">
        <v>5.6053838375759779E-5</v>
      </c>
      <c r="M38" s="115">
        <v>1.7973238536240384E-3</v>
      </c>
      <c r="N38" s="115">
        <v>2.0518239934339602E-10</v>
      </c>
      <c r="O38" s="115">
        <v>3.1364946354734801E-6</v>
      </c>
      <c r="P38" s="115" t="s">
        <v>443</v>
      </c>
      <c r="Q38" s="115" t="s">
        <v>443</v>
      </c>
      <c r="R38" s="115">
        <v>1.2995757762827436E-5</v>
      </c>
      <c r="S38" s="115">
        <v>4.9980929957418928E-4</v>
      </c>
      <c r="T38" s="115">
        <v>1.7837828252101265E-5</v>
      </c>
      <c r="U38" s="115">
        <v>2.4487042358735829E-6</v>
      </c>
      <c r="V38" s="115">
        <v>2.6838581461415348E-4</v>
      </c>
      <c r="W38" s="115" t="s">
        <v>443</v>
      </c>
      <c r="X38" s="115">
        <v>7.346789101053108E-6</v>
      </c>
      <c r="Y38" s="115">
        <v>1.2240536106620475E-5</v>
      </c>
      <c r="Z38" s="115" t="s">
        <v>348</v>
      </c>
      <c r="AA38" s="115" t="s">
        <v>348</v>
      </c>
      <c r="AB38" s="115">
        <v>1.9587325207673583E-5</v>
      </c>
      <c r="AC38" s="115" t="s">
        <v>443</v>
      </c>
      <c r="AD38" s="115" t="s">
        <v>348</v>
      </c>
      <c r="AE38" s="97"/>
      <c r="AF38" s="122">
        <v>10.466431117985358</v>
      </c>
      <c r="AG38" s="122" t="s">
        <v>348</v>
      </c>
      <c r="AH38" s="122" t="s">
        <v>348</v>
      </c>
      <c r="AI38" s="122">
        <v>3.0247529721237612E-5</v>
      </c>
      <c r="AJ38" s="122" t="s">
        <v>348</v>
      </c>
      <c r="AK38" s="122" t="s">
        <v>355</v>
      </c>
      <c r="AL38" s="75" t="s">
        <v>9</v>
      </c>
    </row>
    <row r="39" spans="1:38" ht="26.25" customHeight="1" thickBot="1" x14ac:dyDescent="0.3">
      <c r="A39" s="72" t="s">
        <v>105</v>
      </c>
      <c r="B39" s="72" t="s">
        <v>159</v>
      </c>
      <c r="C39" s="73" t="s">
        <v>364</v>
      </c>
      <c r="D39" s="74"/>
      <c r="E39" s="115">
        <v>0.42060265476081243</v>
      </c>
      <c r="F39" s="115">
        <v>0.28856935156853336</v>
      </c>
      <c r="G39" s="115">
        <v>0.17008958692074908</v>
      </c>
      <c r="H39" s="115">
        <v>1.7307637687919163E-4</v>
      </c>
      <c r="I39" s="115">
        <v>3.9766103465658932E-2</v>
      </c>
      <c r="J39" s="115">
        <v>4.4958394772034678E-2</v>
      </c>
      <c r="K39" s="115">
        <v>4.4958394772034678E-2</v>
      </c>
      <c r="L39" s="115">
        <v>1.7790593014518696E-2</v>
      </c>
      <c r="M39" s="115">
        <v>0.48116399613191591</v>
      </c>
      <c r="N39" s="115">
        <v>1.3967566447644878E-2</v>
      </c>
      <c r="O39" s="115">
        <v>2.6955189873502334E-4</v>
      </c>
      <c r="P39" s="115">
        <v>1.2772245342387353E-3</v>
      </c>
      <c r="Q39" s="115">
        <v>1.9695300417555016E-3</v>
      </c>
      <c r="R39" s="115">
        <v>1.7451176948375904E-2</v>
      </c>
      <c r="S39" s="115">
        <v>5.2209991584670967E-3</v>
      </c>
      <c r="T39" s="115">
        <v>0.21648901035944626</v>
      </c>
      <c r="U39" s="115">
        <v>8.1348230814772698E-4</v>
      </c>
      <c r="V39" s="115">
        <v>3.9214029386979161E-2</v>
      </c>
      <c r="W39" s="115">
        <v>1.0384582612751497E-2</v>
      </c>
      <c r="X39" s="115">
        <v>3.2884511607046402E-6</v>
      </c>
      <c r="Y39" s="115">
        <v>2.5961456531878739E-5</v>
      </c>
      <c r="Z39" s="115">
        <v>2.9422984069462571E-6</v>
      </c>
      <c r="AA39" s="115">
        <v>2.5961456531878744E-6</v>
      </c>
      <c r="AB39" s="115">
        <v>3.4788351752717509E-5</v>
      </c>
      <c r="AC39" s="115">
        <v>3.8076802913422159E-4</v>
      </c>
      <c r="AD39" s="115">
        <v>2.2499928994294911E-7</v>
      </c>
      <c r="AE39" s="97"/>
      <c r="AF39" s="122">
        <v>1731.6652087929194</v>
      </c>
      <c r="AG39" s="122" t="s">
        <v>348</v>
      </c>
      <c r="AH39" s="122">
        <v>11040.580133594432</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0.80335399944122821</v>
      </c>
      <c r="F41" s="115">
        <v>0.17188758849665639</v>
      </c>
      <c r="G41" s="115">
        <v>0.43940948699914395</v>
      </c>
      <c r="H41" s="115">
        <v>8.9802300480379751E-3</v>
      </c>
      <c r="I41" s="115">
        <v>0.13121716918482543</v>
      </c>
      <c r="J41" s="115">
        <v>0.13370104543227812</v>
      </c>
      <c r="K41" s="115">
        <v>0.14311487744508702</v>
      </c>
      <c r="L41" s="115">
        <v>1.2437455076644385E-2</v>
      </c>
      <c r="M41" s="115">
        <v>1.7463196436185258</v>
      </c>
      <c r="N41" s="115">
        <v>2.2293603921858023E-2</v>
      </c>
      <c r="O41" s="115">
        <v>6.5288160015163814E-4</v>
      </c>
      <c r="P41" s="115">
        <v>2.7677829303467496E-3</v>
      </c>
      <c r="Q41" s="115">
        <v>3.5440827532021548E-3</v>
      </c>
      <c r="R41" s="115">
        <v>9.3029097186291126E-3</v>
      </c>
      <c r="S41" s="115">
        <v>6.9615072535679614E-3</v>
      </c>
      <c r="T41" s="115">
        <v>2.5286848205905601E-3</v>
      </c>
      <c r="U41" s="115">
        <v>1.3962552452997199E-3</v>
      </c>
      <c r="V41" s="115">
        <v>7.5146286385795319E-2</v>
      </c>
      <c r="W41" s="115">
        <v>0.12356448731446293</v>
      </c>
      <c r="X41" s="115">
        <v>2.8473277714738492E-2</v>
      </c>
      <c r="Y41" s="115">
        <v>4.0818759898092943E-2</v>
      </c>
      <c r="Z41" s="115">
        <v>1.6710595216647098E-2</v>
      </c>
      <c r="AA41" s="115">
        <v>1.501004790293149E-2</v>
      </c>
      <c r="AB41" s="115">
        <v>0.10101268073241002</v>
      </c>
      <c r="AC41" s="115">
        <v>3.7149422960875908E-4</v>
      </c>
      <c r="AD41" s="115">
        <v>1.5601692145314237E-2</v>
      </c>
      <c r="AE41" s="97"/>
      <c r="AF41" s="122">
        <v>4557.0483002586561</v>
      </c>
      <c r="AG41" s="122">
        <v>81.974970448576826</v>
      </c>
      <c r="AH41" s="122">
        <v>16777.170467945922</v>
      </c>
      <c r="AI41" s="122">
        <v>262.19346914953428</v>
      </c>
      <c r="AJ41" s="122" t="s">
        <v>348</v>
      </c>
      <c r="AK41" s="122" t="s">
        <v>355</v>
      </c>
      <c r="AL41" s="75" t="s">
        <v>9</v>
      </c>
    </row>
    <row r="42" spans="1:38" ht="26.25" customHeight="1" thickBot="1" x14ac:dyDescent="0.3">
      <c r="A42" s="72" t="s">
        <v>111</v>
      </c>
      <c r="B42" s="72" t="s">
        <v>162</v>
      </c>
      <c r="C42" s="73" t="s">
        <v>54</v>
      </c>
      <c r="D42" s="74"/>
      <c r="E42" s="115">
        <v>2.9148932309546751E-3</v>
      </c>
      <c r="F42" s="115">
        <v>3.991322638686564E-2</v>
      </c>
      <c r="G42" s="115">
        <v>3.1294509020934581E-6</v>
      </c>
      <c r="H42" s="115">
        <v>5.9746032431765449E-6</v>
      </c>
      <c r="I42" s="115">
        <v>2.1777292554280353E-4</v>
      </c>
      <c r="J42" s="115">
        <v>2.3811044764952342E-4</v>
      </c>
      <c r="K42" s="115">
        <v>2.6087031638840345E-4</v>
      </c>
      <c r="L42" s="115">
        <v>3.3013085062934958E-5</v>
      </c>
      <c r="M42" s="115">
        <v>0.20116555216130996</v>
      </c>
      <c r="N42" s="115">
        <v>1.0323723794128022E-5</v>
      </c>
      <c r="O42" s="115">
        <v>4.6577203558828071E-6</v>
      </c>
      <c r="P42" s="115" t="s">
        <v>443</v>
      </c>
      <c r="Q42" s="115" t="s">
        <v>443</v>
      </c>
      <c r="R42" s="115">
        <v>6.0979389048239683E-5</v>
      </c>
      <c r="S42" s="115">
        <v>1.589148002100493E-3</v>
      </c>
      <c r="T42" s="115">
        <v>3.5456853551624448E-5</v>
      </c>
      <c r="U42" s="115">
        <v>4.1737141932428067E-6</v>
      </c>
      <c r="V42" s="115">
        <v>7.2443789748927309E-4</v>
      </c>
      <c r="W42" s="115" t="s">
        <v>443</v>
      </c>
      <c r="X42" s="115">
        <v>1.2375501463474219E-5</v>
      </c>
      <c r="Y42" s="115">
        <v>1.3509022450048126E-5</v>
      </c>
      <c r="Z42" s="115" t="s">
        <v>348</v>
      </c>
      <c r="AA42" s="115" t="s">
        <v>348</v>
      </c>
      <c r="AB42" s="115">
        <v>2.5884523913522335E-5</v>
      </c>
      <c r="AC42" s="115" t="s">
        <v>443</v>
      </c>
      <c r="AD42" s="115" t="s">
        <v>348</v>
      </c>
      <c r="AE42" s="97"/>
      <c r="AF42" s="122">
        <v>18.270016509501069</v>
      </c>
      <c r="AG42" s="122" t="s">
        <v>348</v>
      </c>
      <c r="AH42" s="122" t="s">
        <v>348</v>
      </c>
      <c r="AI42" s="122">
        <v>1.5219002375253501</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5.7213201725832188E-4</v>
      </c>
      <c r="F44" s="115">
        <v>2.6089984516456787E-3</v>
      </c>
      <c r="G44" s="115">
        <v>5.7205272549535781E-7</v>
      </c>
      <c r="H44" s="115">
        <v>3.9793184034247042E-7</v>
      </c>
      <c r="I44" s="115">
        <v>1.3175923399611861E-4</v>
      </c>
      <c r="J44" s="115">
        <v>1.4095250361486762E-4</v>
      </c>
      <c r="K44" s="115">
        <v>2.3382186522595842E-4</v>
      </c>
      <c r="L44" s="115">
        <v>2.4831851611373695E-5</v>
      </c>
      <c r="M44" s="115">
        <v>1.1450019972370499E-2</v>
      </c>
      <c r="N44" s="115">
        <v>3.7699866107657799E-7</v>
      </c>
      <c r="O44" s="115">
        <v>1.905627903893871E-6</v>
      </c>
      <c r="P44" s="115" t="s">
        <v>443</v>
      </c>
      <c r="Q44" s="115" t="s">
        <v>443</v>
      </c>
      <c r="R44" s="115">
        <v>5.3778467634505062E-6</v>
      </c>
      <c r="S44" s="115">
        <v>2.4159929380416541E-4</v>
      </c>
      <c r="T44" s="115">
        <v>6.5329228281301855E-6</v>
      </c>
      <c r="U44" s="115">
        <v>5.7753737923983986E-7</v>
      </c>
      <c r="V44" s="115">
        <v>1.3943268425750693E-4</v>
      </c>
      <c r="W44" s="115" t="s">
        <v>443</v>
      </c>
      <c r="X44" s="115">
        <v>1.9600302483571192E-6</v>
      </c>
      <c r="Y44" s="115">
        <v>2.8102761109951972E-6</v>
      </c>
      <c r="Z44" s="115" t="s">
        <v>348</v>
      </c>
      <c r="AA44" s="115" t="s">
        <v>348</v>
      </c>
      <c r="AB44" s="115">
        <v>4.7703063593523189E-6</v>
      </c>
      <c r="AC44" s="115" t="s">
        <v>443</v>
      </c>
      <c r="AD44" s="115" t="s">
        <v>348</v>
      </c>
      <c r="AE44" s="97"/>
      <c r="AF44" s="122">
        <v>2.4822848038071474</v>
      </c>
      <c r="AG44" s="122" t="s">
        <v>348</v>
      </c>
      <c r="AH44" s="122" t="s">
        <v>348</v>
      </c>
      <c r="AI44" s="122">
        <v>5.5576298173099691E-2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4.0445508728050283E-5</v>
      </c>
      <c r="F47" s="115">
        <v>5.6668757511748815E-6</v>
      </c>
      <c r="G47" s="115">
        <v>1.2042768014144209E-8</v>
      </c>
      <c r="H47" s="115">
        <v>1.0456845818424104E-8</v>
      </c>
      <c r="I47" s="115">
        <v>8.7650410870525326E-6</v>
      </c>
      <c r="J47" s="115">
        <v>5.1818222481083826E-5</v>
      </c>
      <c r="K47" s="115">
        <v>3.5024461641695431E-4</v>
      </c>
      <c r="L47" s="115">
        <v>2.0713693771101524E-6</v>
      </c>
      <c r="M47" s="115">
        <v>2.1585779474092711E-5</v>
      </c>
      <c r="N47" s="115" t="s">
        <v>348</v>
      </c>
      <c r="O47" s="115">
        <v>1.8696821968582833E-6</v>
      </c>
      <c r="P47" s="115" t="s">
        <v>443</v>
      </c>
      <c r="Q47" s="115" t="s">
        <v>443</v>
      </c>
      <c r="R47" s="115">
        <v>2.8262821101336699E-6</v>
      </c>
      <c r="S47" s="115">
        <v>1.6603195155894183E-4</v>
      </c>
      <c r="T47" s="115">
        <v>2.802388743867169E-6</v>
      </c>
      <c r="U47" s="115">
        <v>1.1183848452957111E-8</v>
      </c>
      <c r="V47" s="115">
        <v>9.0703614013601575E-5</v>
      </c>
      <c r="W47" s="115" t="s">
        <v>443</v>
      </c>
      <c r="X47" s="115">
        <v>2.6904288055462271E-8</v>
      </c>
      <c r="Y47" s="115">
        <v>4.7037136258548439E-8</v>
      </c>
      <c r="Z47" s="115" t="s">
        <v>348</v>
      </c>
      <c r="AA47" s="115" t="s">
        <v>348</v>
      </c>
      <c r="AB47" s="115">
        <v>7.394142431401072E-8</v>
      </c>
      <c r="AC47" s="115" t="s">
        <v>443</v>
      </c>
      <c r="AD47" s="115" t="s">
        <v>348</v>
      </c>
      <c r="AE47" s="97"/>
      <c r="AF47" s="122">
        <v>4.7749440969900393E-2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4.4990293158090437E-2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0.32646692494858431</v>
      </c>
      <c r="AL53" s="75" t="s">
        <v>322</v>
      </c>
    </row>
    <row r="54" spans="1:38" ht="37.5" customHeight="1" thickBot="1" x14ac:dyDescent="0.3">
      <c r="A54" s="72" t="s">
        <v>106</v>
      </c>
      <c r="B54" s="76" t="s">
        <v>172</v>
      </c>
      <c r="C54" s="79" t="s">
        <v>267</v>
      </c>
      <c r="D54" s="81"/>
      <c r="E54" s="115" t="s">
        <v>348</v>
      </c>
      <c r="F54" s="115">
        <v>0.22571434905366417</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28450.054141964269</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7.5708084444444453E-4</v>
      </c>
      <c r="J61" s="115">
        <v>7.5708084444444448E-3</v>
      </c>
      <c r="K61" s="115">
        <v>2.5168493333333333E-2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22824.111111111113</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t="s">
        <v>442</v>
      </c>
      <c r="F81" s="115" t="s">
        <v>442</v>
      </c>
      <c r="G81" s="115" t="s">
        <v>442</v>
      </c>
      <c r="H81" s="115" t="s">
        <v>442</v>
      </c>
      <c r="I81" s="115" t="s">
        <v>442</v>
      </c>
      <c r="J81" s="115" t="s">
        <v>442</v>
      </c>
      <c r="K81" s="115" t="s">
        <v>442</v>
      </c>
      <c r="L81" s="115" t="s">
        <v>442</v>
      </c>
      <c r="M81" s="115" t="s">
        <v>442</v>
      </c>
      <c r="N81" s="115" t="s">
        <v>442</v>
      </c>
      <c r="O81" s="115" t="s">
        <v>442</v>
      </c>
      <c r="P81" s="115" t="s">
        <v>442</v>
      </c>
      <c r="Q81" s="115" t="s">
        <v>442</v>
      </c>
      <c r="R81" s="115" t="s">
        <v>442</v>
      </c>
      <c r="S81" s="115" t="s">
        <v>442</v>
      </c>
      <c r="T81" s="115" t="s">
        <v>442</v>
      </c>
      <c r="U81" s="115" t="s">
        <v>442</v>
      </c>
      <c r="V81" s="115" t="s">
        <v>442</v>
      </c>
      <c r="W81" s="115" t="s">
        <v>442</v>
      </c>
      <c r="X81" s="115" t="s">
        <v>442</v>
      </c>
      <c r="Y81" s="115" t="s">
        <v>442</v>
      </c>
      <c r="Z81" s="115" t="s">
        <v>442</v>
      </c>
      <c r="AA81" s="115" t="s">
        <v>442</v>
      </c>
      <c r="AB81" s="115" t="s">
        <v>442</v>
      </c>
      <c r="AC81" s="115" t="s">
        <v>442</v>
      </c>
      <c r="AD81" s="115" t="s">
        <v>442</v>
      </c>
      <c r="AE81" s="97"/>
      <c r="AF81" s="122" t="s">
        <v>442</v>
      </c>
      <c r="AG81" s="122" t="s">
        <v>442</v>
      </c>
      <c r="AH81" s="122" t="s">
        <v>442</v>
      </c>
      <c r="AI81" s="122" t="s">
        <v>442</v>
      </c>
      <c r="AJ81" s="122" t="s">
        <v>442</v>
      </c>
      <c r="AK81" s="122" t="s">
        <v>355</v>
      </c>
      <c r="AL81" s="75" t="s">
        <v>345</v>
      </c>
    </row>
    <row r="82" spans="1:38" ht="26.25" customHeight="1" thickBot="1" x14ac:dyDescent="0.3">
      <c r="A82" s="72" t="s">
        <v>107</v>
      </c>
      <c r="B82" s="76" t="s">
        <v>201</v>
      </c>
      <c r="C82" s="84" t="s">
        <v>86</v>
      </c>
      <c r="D82" s="74"/>
      <c r="E82" s="115" t="s">
        <v>348</v>
      </c>
      <c r="F82" s="115">
        <v>3.1220313582218688</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1218255</v>
      </c>
      <c r="AL82" s="75" t="s">
        <v>347</v>
      </c>
    </row>
    <row r="83" spans="1:38" ht="26.25" customHeight="1" thickBot="1" x14ac:dyDescent="0.3">
      <c r="A83" s="72" t="s">
        <v>104</v>
      </c>
      <c r="B83" s="85" t="s">
        <v>202</v>
      </c>
      <c r="C83" s="86" t="s">
        <v>66</v>
      </c>
      <c r="D83" s="74"/>
      <c r="E83" s="115" t="s">
        <v>443</v>
      </c>
      <c r="F83" s="115">
        <v>8.155039996057573E-4</v>
      </c>
      <c r="G83" s="115" t="s">
        <v>443</v>
      </c>
      <c r="H83" s="115" t="s">
        <v>348</v>
      </c>
      <c r="I83" s="115">
        <v>2.0387599990143933E-4</v>
      </c>
      <c r="J83" s="115">
        <v>1.5290699992607949E-3</v>
      </c>
      <c r="K83" s="115">
        <v>7.1356599965503769E-3</v>
      </c>
      <c r="L83" s="115">
        <v>1.1620931994382044E-5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0.38890649458969162</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3.6358249999999996E-3</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6.4656860193097508E-3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1218255</v>
      </c>
      <c r="AL87" s="75" t="s">
        <v>347</v>
      </c>
    </row>
    <row r="88" spans="1:38" ht="26.25" customHeight="1" thickBot="1" x14ac:dyDescent="0.3">
      <c r="A88" s="72" t="s">
        <v>107</v>
      </c>
      <c r="B88" s="79" t="s">
        <v>207</v>
      </c>
      <c r="C88" s="84" t="s">
        <v>84</v>
      </c>
      <c r="D88" s="74"/>
      <c r="E88" s="115" t="s">
        <v>442</v>
      </c>
      <c r="F88" s="115">
        <v>1.5408039957933E-2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0.15297565666666668</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2.9191765428988208E-3</v>
      </c>
      <c r="F91" s="115">
        <v>7.791077420688978E-3</v>
      </c>
      <c r="G91" s="115">
        <v>1.0565503004352937E-3</v>
      </c>
      <c r="H91" s="115">
        <v>6.6803659702188555E-3</v>
      </c>
      <c r="I91" s="115">
        <v>4.7791303819850778E-2</v>
      </c>
      <c r="J91" s="115">
        <v>5.178995909362593E-2</v>
      </c>
      <c r="K91" s="115">
        <v>5.2615858921952564E-2</v>
      </c>
      <c r="L91" s="115">
        <v>1.9558179888713031E-4</v>
      </c>
      <c r="M91" s="115">
        <v>8.92918246726635E-2</v>
      </c>
      <c r="N91" s="115">
        <v>6.5530048813426015E-2</v>
      </c>
      <c r="O91" s="115">
        <v>1.0791636857040482E-2</v>
      </c>
      <c r="P91" s="115">
        <v>2.3011212603728262E-4</v>
      </c>
      <c r="Q91" s="115">
        <v>1.2114450861960061E-4</v>
      </c>
      <c r="R91" s="115">
        <v>9.7479110159222129E-3</v>
      </c>
      <c r="S91" s="115">
        <v>0.38278945887336713</v>
      </c>
      <c r="T91" s="115">
        <v>2.0663849399197146E-2</v>
      </c>
      <c r="U91" s="115">
        <v>1.9992980785075096E-3</v>
      </c>
      <c r="V91" s="115">
        <v>0.22107855347451</v>
      </c>
      <c r="W91" s="115">
        <v>1.6097267398117721E-4</v>
      </c>
      <c r="X91" s="115">
        <v>1.7867966811910673E-4</v>
      </c>
      <c r="Y91" s="115">
        <v>7.2437703291529747E-5</v>
      </c>
      <c r="Z91" s="115">
        <v>7.2437703291529747E-5</v>
      </c>
      <c r="AA91" s="115">
        <v>7.2437703291529747E-5</v>
      </c>
      <c r="AB91" s="115">
        <v>3.9599277799369595E-4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0.22196857318820534</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3.6449918317058317E-5</v>
      </c>
      <c r="F99" s="115">
        <v>1.6862096645470538E-3</v>
      </c>
      <c r="G99" s="115" t="s">
        <v>348</v>
      </c>
      <c r="H99" s="115">
        <v>1.2778147778424423E-3</v>
      </c>
      <c r="I99" s="115">
        <v>2.9381305300413221E-5</v>
      </c>
      <c r="J99" s="115">
        <v>4.5146883754293492E-5</v>
      </c>
      <c r="K99" s="115">
        <v>9.8893173937976195E-5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7.1661720244910299E-2</v>
      </c>
      <c r="AL99" s="75" t="s">
        <v>351</v>
      </c>
    </row>
    <row r="100" spans="1:38" ht="26.25" customHeight="1" thickBot="1" x14ac:dyDescent="0.3">
      <c r="A100" s="72" t="s">
        <v>108</v>
      </c>
      <c r="B100" s="72" t="s">
        <v>211</v>
      </c>
      <c r="C100" s="73" t="s">
        <v>376</v>
      </c>
      <c r="D100" s="88"/>
      <c r="E100" s="115">
        <v>6.9262331879200149E-5</v>
      </c>
      <c r="F100" s="115">
        <v>1.6970886081493076E-3</v>
      </c>
      <c r="G100" s="115" t="s">
        <v>348</v>
      </c>
      <c r="H100" s="115">
        <v>1.3875837467289098E-3</v>
      </c>
      <c r="I100" s="115">
        <v>3.4559909886183724E-5</v>
      </c>
      <c r="J100" s="115">
        <v>5.185098816124383E-5</v>
      </c>
      <c r="K100" s="115">
        <v>1.1329329981045228E-4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0.19249386967738724</v>
      </c>
      <c r="AL100" s="75" t="s">
        <v>351</v>
      </c>
    </row>
    <row r="101" spans="1:38" ht="26.25" customHeight="1" thickBot="1" x14ac:dyDescent="0.3">
      <c r="A101" s="72" t="s">
        <v>108</v>
      </c>
      <c r="B101" s="72" t="s">
        <v>213</v>
      </c>
      <c r="C101" s="73" t="s">
        <v>253</v>
      </c>
      <c r="D101" s="88"/>
      <c r="E101" s="115">
        <v>4.3000779093237898E-7</v>
      </c>
      <c r="F101" s="115">
        <v>5.4563164556241437E-6</v>
      </c>
      <c r="G101" s="115" t="s">
        <v>348</v>
      </c>
      <c r="H101" s="115">
        <v>1.592210661448298E-5</v>
      </c>
      <c r="I101" s="115">
        <v>4.7736799144339741E-7</v>
      </c>
      <c r="J101" s="115">
        <v>1.4321039743301921E-6</v>
      </c>
      <c r="K101" s="115">
        <v>3.3415759401037822E-6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2.3868399572169872E-2</v>
      </c>
      <c r="AL101" s="75" t="s">
        <v>351</v>
      </c>
    </row>
    <row r="102" spans="1:38" ht="26.25" customHeight="1" thickBot="1" x14ac:dyDescent="0.3">
      <c r="A102" s="72" t="s">
        <v>108</v>
      </c>
      <c r="B102" s="72" t="s">
        <v>214</v>
      </c>
      <c r="C102" s="73" t="s">
        <v>377</v>
      </c>
      <c r="D102" s="88"/>
      <c r="E102" s="115">
        <v>7.259528840121118E-8</v>
      </c>
      <c r="F102" s="115">
        <v>2.3768699146093385E-6</v>
      </c>
      <c r="G102" s="115" t="s">
        <v>348</v>
      </c>
      <c r="H102" s="115">
        <v>6.9643613382350973E-6</v>
      </c>
      <c r="I102" s="115">
        <v>2.0332981485621209E-8</v>
      </c>
      <c r="J102" s="115">
        <v>4.6276033299552569E-7</v>
      </c>
      <c r="K102" s="115">
        <v>3.3499490933636812E-6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3.2659260195091219E-3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1.7502096175271978E-6</v>
      </c>
      <c r="F104" s="115">
        <v>2.094990555066272E-5</v>
      </c>
      <c r="G104" s="115" t="s">
        <v>348</v>
      </c>
      <c r="H104" s="115">
        <v>3.6354409803530375E-5</v>
      </c>
      <c r="I104" s="115">
        <v>7.1883165778240525E-7</v>
      </c>
      <c r="J104" s="115">
        <v>2.1564949733472156E-6</v>
      </c>
      <c r="K104" s="115">
        <v>5.031821604476837E-6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3.5941582889120263E-2</v>
      </c>
      <c r="AL104" s="75" t="s">
        <v>351</v>
      </c>
    </row>
    <row r="105" spans="1:38" ht="26.25" customHeight="1" thickBot="1" x14ac:dyDescent="0.3">
      <c r="A105" s="72" t="s">
        <v>108</v>
      </c>
      <c r="B105" s="72" t="s">
        <v>307</v>
      </c>
      <c r="C105" s="73" t="s">
        <v>256</v>
      </c>
      <c r="D105" s="88"/>
      <c r="E105" s="115">
        <v>1.5159821245128107E-5</v>
      </c>
      <c r="F105" s="115">
        <v>1.853888234528661E-4</v>
      </c>
      <c r="G105" s="115" t="s">
        <v>348</v>
      </c>
      <c r="H105" s="115">
        <v>3.8553127810147977E-4</v>
      </c>
      <c r="I105" s="115">
        <v>4.3090794078061927E-6</v>
      </c>
      <c r="J105" s="115">
        <v>6.7714104979811601E-6</v>
      </c>
      <c r="K105" s="115">
        <v>1.4773986541049803E-5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3.0779138627187091E-2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1.5084837877755055E-6</v>
      </c>
      <c r="F107" s="115">
        <v>3.71567689092789E-5</v>
      </c>
      <c r="G107" s="115" t="s">
        <v>348</v>
      </c>
      <c r="H107" s="115">
        <v>6.0158984395380601E-5</v>
      </c>
      <c r="I107" s="115">
        <v>6.7557761653234385E-7</v>
      </c>
      <c r="J107" s="115">
        <v>9.0077015537645838E-6</v>
      </c>
      <c r="K107" s="115">
        <v>4.278658238038178E-5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0.22519253884411461</v>
      </c>
      <c r="AL107" s="75" t="s">
        <v>351</v>
      </c>
    </row>
    <row r="108" spans="1:38" ht="26.25" customHeight="1" thickBot="1" x14ac:dyDescent="0.3">
      <c r="A108" s="72" t="s">
        <v>108</v>
      </c>
      <c r="B108" s="72" t="s">
        <v>309</v>
      </c>
      <c r="C108" s="73" t="s">
        <v>379</v>
      </c>
      <c r="D108" s="88"/>
      <c r="E108" s="115">
        <v>3.4744967504866363E-6</v>
      </c>
      <c r="F108" s="115">
        <v>7.5153367245794922E-5</v>
      </c>
      <c r="G108" s="115" t="s">
        <v>348</v>
      </c>
      <c r="H108" s="115">
        <v>7.1953279266318194E-5</v>
      </c>
      <c r="I108" s="115">
        <v>1.3917290230702767E-6</v>
      </c>
      <c r="J108" s="115">
        <v>1.3917290230702768E-5</v>
      </c>
      <c r="K108" s="115">
        <v>2.7834580461405536E-5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0.6958645115351384</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9.8441989691514722E-8</v>
      </c>
      <c r="F110" s="115">
        <v>9.6405147060780558E-6</v>
      </c>
      <c r="G110" s="115" t="s">
        <v>348</v>
      </c>
      <c r="H110" s="115">
        <v>2.8414652097455526E-6</v>
      </c>
      <c r="I110" s="115">
        <v>4.273602280300772E-7</v>
      </c>
      <c r="J110" s="115">
        <v>2.9640544630412355E-6</v>
      </c>
      <c r="K110" s="115">
        <v>3.0822019575377792E-6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2.4317432466742783E-2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1.1595558450576829E-3</v>
      </c>
      <c r="F112" s="115" t="s">
        <v>443</v>
      </c>
      <c r="G112" s="115" t="s">
        <v>348</v>
      </c>
      <c r="H112" s="115">
        <v>2.4640561707475763E-3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28988.896126442072</v>
      </c>
      <c r="AL112" s="75" t="s">
        <v>433</v>
      </c>
    </row>
    <row r="113" spans="1:38" ht="26.25" customHeight="1" thickBot="1" x14ac:dyDescent="0.3">
      <c r="A113" s="72" t="s">
        <v>118</v>
      </c>
      <c r="B113" s="89" t="s">
        <v>230</v>
      </c>
      <c r="C113" s="90" t="s">
        <v>124</v>
      </c>
      <c r="D113" s="74"/>
      <c r="E113" s="115">
        <v>7.7027064146273621E-4</v>
      </c>
      <c r="F113" s="115" t="s">
        <v>443</v>
      </c>
      <c r="G113" s="115" t="s">
        <v>348</v>
      </c>
      <c r="H113" s="115">
        <v>1.9270772426293237E-3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8459.2522805940425</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1.9132509686704306E-3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10797.513755974363</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2.1003661667766586E-5</v>
      </c>
      <c r="J119" s="115">
        <v>3.7525807167478552E-4</v>
      </c>
      <c r="K119" s="115">
        <v>3.7525807167478552E-4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307.80310178851209</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2.6471066753812041E-4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307.80310178851209</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3.8043408000000005E-3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15.851420000000003</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4.8683250000000006E-3</v>
      </c>
      <c r="F133" s="115">
        <v>7.6713000000000009E-5</v>
      </c>
      <c r="G133" s="115">
        <v>6.6681300000000004E-4</v>
      </c>
      <c r="H133" s="115" t="s">
        <v>348</v>
      </c>
      <c r="I133" s="115">
        <v>2.0476470000000001E-4</v>
      </c>
      <c r="J133" s="115">
        <v>2.0476470000000001E-4</v>
      </c>
      <c r="K133" s="115">
        <v>2.2754256000000005E-4</v>
      </c>
      <c r="L133" s="115" t="s">
        <v>443</v>
      </c>
      <c r="M133" s="115">
        <v>8.2614000000000006E-4</v>
      </c>
      <c r="N133" s="115">
        <v>1.7720703000000001E-4</v>
      </c>
      <c r="O133" s="115">
        <v>2.9682030000000004E-5</v>
      </c>
      <c r="P133" s="115">
        <v>8.79249E-3</v>
      </c>
      <c r="Q133" s="115">
        <v>8.0312610000000002E-5</v>
      </c>
      <c r="R133" s="115">
        <v>8.0017560000000002E-5</v>
      </c>
      <c r="S133" s="115">
        <v>7.3349429999999995E-5</v>
      </c>
      <c r="T133" s="115">
        <v>1.0226432999999999E-4</v>
      </c>
      <c r="U133" s="115">
        <v>1.1672178000000002E-4</v>
      </c>
      <c r="V133" s="115">
        <v>9.4486812000000003E-4</v>
      </c>
      <c r="W133" s="115">
        <v>1.5932700000000001E-4</v>
      </c>
      <c r="X133" s="115">
        <v>7.7893199999999992E-8</v>
      </c>
      <c r="Y133" s="115">
        <v>4.2546210000000003E-8</v>
      </c>
      <c r="Z133" s="115">
        <v>3.800244E-8</v>
      </c>
      <c r="AA133" s="115">
        <v>4.1247990000000003E-8</v>
      </c>
      <c r="AB133" s="115">
        <v>1.9968984000000001E-7</v>
      </c>
      <c r="AC133" s="115">
        <v>8.8515000000000002E-4</v>
      </c>
      <c r="AD133" s="115">
        <v>2.4194100000000003E-3</v>
      </c>
      <c r="AE133" s="97"/>
      <c r="AF133" s="122" t="s">
        <v>348</v>
      </c>
      <c r="AG133" s="122" t="s">
        <v>348</v>
      </c>
      <c r="AH133" s="122" t="s">
        <v>348</v>
      </c>
      <c r="AI133" s="122" t="s">
        <v>348</v>
      </c>
      <c r="AJ133" s="122" t="s">
        <v>348</v>
      </c>
      <c r="AK133" s="122">
        <v>5901</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1.9937873850000001E-3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132919159</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7.0150799999999999E-2</v>
      </c>
      <c r="J139" s="115">
        <v>7.0150799999999999E-2</v>
      </c>
      <c r="K139" s="115">
        <v>7.0150799999999999E-2</v>
      </c>
      <c r="L139" s="115" t="s">
        <v>443</v>
      </c>
      <c r="M139" s="115" t="s">
        <v>443</v>
      </c>
      <c r="N139" s="115">
        <v>2.0582E-4</v>
      </c>
      <c r="O139" s="115">
        <v>4.1175000000000001E-4</v>
      </c>
      <c r="P139" s="115">
        <v>4.1175000000000001E-4</v>
      </c>
      <c r="Q139" s="115">
        <v>6.5225000000000005E-4</v>
      </c>
      <c r="R139" s="115">
        <v>6.2011000000000011E-4</v>
      </c>
      <c r="S139" s="115">
        <v>1.44597E-3</v>
      </c>
      <c r="T139" s="115" t="s">
        <v>443</v>
      </c>
      <c r="U139" s="115" t="s">
        <v>443</v>
      </c>
      <c r="V139" s="115" t="s">
        <v>443</v>
      </c>
      <c r="W139" s="115">
        <v>0.69931999999999994</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1722</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3.7105901409244963</v>
      </c>
      <c r="F141" s="116">
        <f t="shared" ref="F141:AD141" si="0">SUM(F14:F140)</f>
        <v>5.2155689231258471</v>
      </c>
      <c r="G141" s="116">
        <f t="shared" si="0"/>
        <v>0.62972586603834213</v>
      </c>
      <c r="H141" s="116">
        <f t="shared" si="0"/>
        <v>5.9158952693046246E-2</v>
      </c>
      <c r="I141" s="116">
        <f t="shared" si="0"/>
        <v>0.39006689236494574</v>
      </c>
      <c r="J141" s="116">
        <f t="shared" si="0"/>
        <v>0.47910258334034811</v>
      </c>
      <c r="K141" s="116">
        <f t="shared" si="0"/>
        <v>0.6330531242316918</v>
      </c>
      <c r="L141" s="116">
        <f t="shared" si="0"/>
        <v>6.4511012234704943E-2</v>
      </c>
      <c r="M141" s="116">
        <f t="shared" si="0"/>
        <v>4.265711202058883</v>
      </c>
      <c r="N141" s="116">
        <f t="shared" si="0"/>
        <v>0.5472609696108145</v>
      </c>
      <c r="O141" s="116">
        <f t="shared" si="0"/>
        <v>1.6179065936776097E-2</v>
      </c>
      <c r="P141" s="116">
        <f t="shared" si="0"/>
        <v>2.1690414568281673E-2</v>
      </c>
      <c r="Q141" s="116">
        <f t="shared" si="0"/>
        <v>1.5482903720602454E-2</v>
      </c>
      <c r="R141" s="116">
        <f>SUM(R14:R140)</f>
        <v>0.20018645440077723</v>
      </c>
      <c r="S141" s="116">
        <f t="shared" si="0"/>
        <v>3.8031132081887735</v>
      </c>
      <c r="T141" s="116">
        <f t="shared" si="0"/>
        <v>0.2676244292138214</v>
      </c>
      <c r="U141" s="116">
        <f t="shared" si="0"/>
        <v>1.2758993506929172E-2</v>
      </c>
      <c r="V141" s="116">
        <f t="shared" si="0"/>
        <v>1.5471627448778946</v>
      </c>
      <c r="W141" s="116">
        <f t="shared" si="0"/>
        <v>0.89398800522575217</v>
      </c>
      <c r="X141" s="116">
        <f t="shared" si="0"/>
        <v>3.2241234623193837E-2</v>
      </c>
      <c r="Y141" s="116">
        <f t="shared" si="0"/>
        <v>4.5806041988485917E-2</v>
      </c>
      <c r="Z141" s="116">
        <f t="shared" si="0"/>
        <v>2.0286814309520774E-2</v>
      </c>
      <c r="AA141" s="116">
        <f t="shared" si="0"/>
        <v>1.835597055949173E-2</v>
      </c>
      <c r="AB141" s="116">
        <f t="shared" si="0"/>
        <v>0.11669003021838571</v>
      </c>
      <c r="AC141" s="116">
        <f t="shared" si="0"/>
        <v>2.3780526574415324E-2</v>
      </c>
      <c r="AD141" s="116">
        <f t="shared" si="0"/>
        <v>1.8042355567548539E-2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0.83035847859778267</v>
      </c>
      <c r="F143" s="115">
        <v>6.9764228714194382E-2</v>
      </c>
      <c r="G143" s="115">
        <v>1.9534658566769132E-3</v>
      </c>
      <c r="H143" s="115">
        <v>2.0928417390459343E-2</v>
      </c>
      <c r="I143" s="115">
        <v>1.1587126447524632E-2</v>
      </c>
      <c r="J143" s="115">
        <v>1.1587126447524632E-2</v>
      </c>
      <c r="K143" s="115">
        <v>1.1587126447524632E-2</v>
      </c>
      <c r="L143" s="115">
        <v>9.3773964096480443E-3</v>
      </c>
      <c r="M143" s="115">
        <v>0.8816624273791086</v>
      </c>
      <c r="N143" s="115">
        <v>1.6537162936299934E-4</v>
      </c>
      <c r="O143" s="115">
        <v>1.965105645298421E-5</v>
      </c>
      <c r="P143" s="115">
        <v>1.1099202600524862E-3</v>
      </c>
      <c r="Q143" s="115">
        <v>3.1517379114257677E-5</v>
      </c>
      <c r="R143" s="115">
        <v>1.1843083367034483E-3</v>
      </c>
      <c r="S143" s="115">
        <v>8.1561415175714091E-4</v>
      </c>
      <c r="T143" s="115">
        <v>1.9537523268759721E-4</v>
      </c>
      <c r="U143" s="115">
        <v>2.3732645322547012E-5</v>
      </c>
      <c r="V143" s="115">
        <v>4.038334144307142E-3</v>
      </c>
      <c r="W143" s="115">
        <v>2.0704900000000002E-2</v>
      </c>
      <c r="X143" s="115">
        <v>2.1005537665E-3</v>
      </c>
      <c r="Y143" s="115">
        <v>2.4099910105000004E-3</v>
      </c>
      <c r="Z143" s="115">
        <v>1.8077200353E-3</v>
      </c>
      <c r="AA143" s="115">
        <v>2.1342133710000001E-3</v>
      </c>
      <c r="AB143" s="115">
        <v>8.4524781832999996E-3</v>
      </c>
      <c r="AC143" s="115">
        <v>2.07054E-5</v>
      </c>
      <c r="AD143" s="115">
        <v>4.1432999999999998E-6</v>
      </c>
      <c r="AE143" s="97"/>
      <c r="AF143" s="115">
        <v>6158.0446407690997</v>
      </c>
      <c r="AG143" s="115" t="s">
        <v>348</v>
      </c>
      <c r="AH143" s="115">
        <v>36.967038735400003</v>
      </c>
      <c r="AI143" s="115">
        <v>607.32911881560005</v>
      </c>
      <c r="AJ143" s="115">
        <v>19.511957413000001</v>
      </c>
      <c r="AK143" s="115" t="s">
        <v>348</v>
      </c>
      <c r="AL143" s="14" t="s">
        <v>9</v>
      </c>
    </row>
    <row r="144" spans="1:38" ht="26.25" customHeight="1" thickBot="1" x14ac:dyDescent="0.3">
      <c r="A144" s="13"/>
      <c r="B144" s="14" t="s">
        <v>390</v>
      </c>
      <c r="C144" s="15" t="s">
        <v>391</v>
      </c>
      <c r="D144" s="16" t="s">
        <v>1</v>
      </c>
      <c r="E144" s="115">
        <v>0.37788642643321813</v>
      </c>
      <c r="F144" s="115">
        <v>7.4628518817565171E-3</v>
      </c>
      <c r="G144" s="115">
        <v>4.5338923868127495E-4</v>
      </c>
      <c r="H144" s="115">
        <v>1.6972423639286781E-3</v>
      </c>
      <c r="I144" s="115">
        <v>3.4928959693829743E-3</v>
      </c>
      <c r="J144" s="115">
        <v>3.4928959693829743E-3</v>
      </c>
      <c r="K144" s="115">
        <v>3.4928959693829743E-3</v>
      </c>
      <c r="L144" s="115">
        <v>2.8976424553406621E-3</v>
      </c>
      <c r="M144" s="115">
        <v>5.2283136980510264E-2</v>
      </c>
      <c r="N144" s="115">
        <v>1.7299900319863978E-5</v>
      </c>
      <c r="O144" s="115">
        <v>1.7669470766674544E-6</v>
      </c>
      <c r="P144" s="115">
        <v>1.7574731366392016E-4</v>
      </c>
      <c r="Q144" s="115">
        <v>3.4415015416322686E-6</v>
      </c>
      <c r="R144" s="115">
        <v>2.7478824959183568E-4</v>
      </c>
      <c r="S144" s="115">
        <v>1.8452411879850663E-4</v>
      </c>
      <c r="T144" s="115">
        <v>8.4536774822094318E-6</v>
      </c>
      <c r="U144" s="115">
        <v>3.3491089299296271E-6</v>
      </c>
      <c r="V144" s="115">
        <v>6.0006782903625374E-4</v>
      </c>
      <c r="W144" s="115">
        <v>3.4841000000000004E-3</v>
      </c>
      <c r="X144" s="115">
        <v>5.8907143279999998E-4</v>
      </c>
      <c r="Y144" s="115">
        <v>6.6070878E-4</v>
      </c>
      <c r="Z144" s="115">
        <v>5.1762169760000002E-4</v>
      </c>
      <c r="AA144" s="115">
        <v>5.5006348710000003E-4</v>
      </c>
      <c r="AB144" s="115">
        <v>2.3174653975000003E-3</v>
      </c>
      <c r="AC144" s="115">
        <v>3.4848999999999999E-6</v>
      </c>
      <c r="AD144" s="115">
        <v>6.9950000000000004E-7</v>
      </c>
      <c r="AE144" s="97"/>
      <c r="AF144" s="115">
        <v>1241.1870452234</v>
      </c>
      <c r="AG144" s="115" t="s">
        <v>348</v>
      </c>
      <c r="AH144" s="115" t="s">
        <v>443</v>
      </c>
      <c r="AI144" s="115">
        <v>138.00840756599999</v>
      </c>
      <c r="AJ144" s="115" t="s">
        <v>348</v>
      </c>
      <c r="AK144" s="115" t="s">
        <v>348</v>
      </c>
      <c r="AL144" s="14" t="s">
        <v>9</v>
      </c>
    </row>
    <row r="145" spans="1:38" ht="26.25" customHeight="1" thickBot="1" x14ac:dyDescent="0.3">
      <c r="A145" s="13"/>
      <c r="B145" s="14" t="s">
        <v>392</v>
      </c>
      <c r="C145" s="15" t="s">
        <v>393</v>
      </c>
      <c r="D145" s="16" t="s">
        <v>1</v>
      </c>
      <c r="E145" s="115">
        <v>0.39375078338467062</v>
      </c>
      <c r="F145" s="115">
        <v>9.5476859954802176E-3</v>
      </c>
      <c r="G145" s="115">
        <v>5.5002234667424785E-4</v>
      </c>
      <c r="H145" s="115">
        <v>1.0324412817657135E-3</v>
      </c>
      <c r="I145" s="115">
        <v>3.6167290192118651E-3</v>
      </c>
      <c r="J145" s="115">
        <v>3.6167290192118651E-3</v>
      </c>
      <c r="K145" s="115">
        <v>3.6167290192118651E-3</v>
      </c>
      <c r="L145" s="115">
        <v>2.3608908203482156E-3</v>
      </c>
      <c r="M145" s="115">
        <v>0.10941774331967885</v>
      </c>
      <c r="N145" s="115">
        <v>1.9601892286683272E-5</v>
      </c>
      <c r="O145" s="115">
        <v>1.9601905269238411E-6</v>
      </c>
      <c r="P145" s="115">
        <v>2.0777979014907882E-4</v>
      </c>
      <c r="Q145" s="115">
        <v>3.920377808208895E-6</v>
      </c>
      <c r="R145" s="115">
        <v>3.3323149053510914E-4</v>
      </c>
      <c r="S145" s="115">
        <v>2.2346112611742E-4</v>
      </c>
      <c r="T145" s="115">
        <v>7.8408107922771599E-6</v>
      </c>
      <c r="U145" s="115">
        <v>3.9203745625701095E-6</v>
      </c>
      <c r="V145" s="115">
        <v>7.0566732389345621E-4</v>
      </c>
      <c r="W145" s="115">
        <v>1.7492000000000002E-3</v>
      </c>
      <c r="X145" s="115">
        <v>1.071626151E-4</v>
      </c>
      <c r="Y145" s="115">
        <v>6.4892916680000005E-4</v>
      </c>
      <c r="Z145" s="115">
        <v>7.2513369260000001E-4</v>
      </c>
      <c r="AA145" s="115">
        <v>1.666974006E-4</v>
      </c>
      <c r="AB145" s="115">
        <v>1.6479228751000001E-3</v>
      </c>
      <c r="AC145" s="115">
        <v>9.766999999999999E-7</v>
      </c>
      <c r="AD145" s="115">
        <v>1.9570000000000001E-7</v>
      </c>
      <c r="AE145" s="97"/>
      <c r="AF145" s="115">
        <v>1493.0803737931001</v>
      </c>
      <c r="AG145" s="115" t="s">
        <v>348</v>
      </c>
      <c r="AH145" s="115">
        <v>3.7059466185000001</v>
      </c>
      <c r="AI145" s="115">
        <v>167.1706584826</v>
      </c>
      <c r="AJ145" s="115">
        <v>11.511660218799999</v>
      </c>
      <c r="AK145" s="115" t="s">
        <v>348</v>
      </c>
      <c r="AL145" s="14" t="s">
        <v>9</v>
      </c>
    </row>
    <row r="146" spans="1:38" ht="26.25" customHeight="1" thickBot="1" x14ac:dyDescent="0.3">
      <c r="A146" s="13"/>
      <c r="B146" s="14" t="s">
        <v>394</v>
      </c>
      <c r="C146" s="15" t="s">
        <v>395</v>
      </c>
      <c r="D146" s="16" t="s">
        <v>1</v>
      </c>
      <c r="E146" s="115">
        <v>5.9015542559154146E-3</v>
      </c>
      <c r="F146" s="115">
        <v>3.1229450838691008E-2</v>
      </c>
      <c r="G146" s="115">
        <v>1.3549539921458364E-5</v>
      </c>
      <c r="H146" s="115">
        <v>6.047877367751968E-5</v>
      </c>
      <c r="I146" s="115">
        <v>3.6987347295730868E-4</v>
      </c>
      <c r="J146" s="115">
        <v>3.6987347295730868E-4</v>
      </c>
      <c r="K146" s="115">
        <v>3.6987347295730868E-4</v>
      </c>
      <c r="L146" s="115">
        <v>8.2464851184257411E-5</v>
      </c>
      <c r="M146" s="115">
        <v>0.10814203022922757</v>
      </c>
      <c r="N146" s="115">
        <v>2.3344381925773195E-6</v>
      </c>
      <c r="O146" s="115">
        <v>3.6699217443273723E-5</v>
      </c>
      <c r="P146" s="115">
        <v>1.1285845638008415E-5</v>
      </c>
      <c r="Q146" s="115">
        <v>3.8804545442007176E-7</v>
      </c>
      <c r="R146" s="115">
        <v>1.616704159464202E-4</v>
      </c>
      <c r="S146" s="115">
        <v>6.2231803827536413E-3</v>
      </c>
      <c r="T146" s="115">
        <v>2.5781281781509831E-4</v>
      </c>
      <c r="U146" s="115">
        <v>3.6540067263779757E-5</v>
      </c>
      <c r="V146" s="115">
        <v>3.6405044355008048E-3</v>
      </c>
      <c r="W146" s="115">
        <v>3.1E-4</v>
      </c>
      <c r="X146" s="115">
        <v>9.0425385000000006E-6</v>
      </c>
      <c r="Y146" s="115">
        <v>1.0514109500000001E-5</v>
      </c>
      <c r="Z146" s="115">
        <v>7.3028881999999995E-6</v>
      </c>
      <c r="AA146" s="115">
        <v>1.1268971399999999E-5</v>
      </c>
      <c r="AB146" s="115">
        <v>3.8128507599999995E-5</v>
      </c>
      <c r="AC146" s="115">
        <v>3.0960000000000002E-7</v>
      </c>
      <c r="AD146" s="115">
        <v>8.7400000000000002E-8</v>
      </c>
      <c r="AE146" s="97"/>
      <c r="AF146" s="115">
        <v>50.8077265708</v>
      </c>
      <c r="AG146" s="115" t="s">
        <v>348</v>
      </c>
      <c r="AH146" s="115" t="s">
        <v>443</v>
      </c>
      <c r="AI146" s="115">
        <v>4.3501686300999998</v>
      </c>
      <c r="AJ146" s="115" t="s">
        <v>348</v>
      </c>
      <c r="AK146" s="115" t="s">
        <v>348</v>
      </c>
      <c r="AL146" s="14" t="s">
        <v>9</v>
      </c>
    </row>
    <row r="147" spans="1:38" ht="26.25" customHeight="1" thickBot="1" x14ac:dyDescent="0.3">
      <c r="A147" s="13"/>
      <c r="B147" s="14" t="s">
        <v>396</v>
      </c>
      <c r="C147" s="15" t="s">
        <v>397</v>
      </c>
      <c r="D147" s="16" t="s">
        <v>1</v>
      </c>
      <c r="E147" s="115" t="s">
        <v>348</v>
      </c>
      <c r="F147" s="115">
        <v>0.28085664026492824</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11.880307109</v>
      </c>
      <c r="AG147" s="115" t="s">
        <v>348</v>
      </c>
      <c r="AH147" s="115" t="s">
        <v>348</v>
      </c>
      <c r="AI147" s="115">
        <v>0.80929729549999996</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4.1511896745510722E-2</v>
      </c>
      <c r="J148" s="115">
        <v>8.3724887484229973E-2</v>
      </c>
      <c r="K148" s="115">
        <v>0.10296321727376676</v>
      </c>
      <c r="L148" s="115">
        <v>8.4242436678226874E-3</v>
      </c>
      <c r="M148" s="115" t="s">
        <v>348</v>
      </c>
      <c r="N148" s="115">
        <v>0.35864589250161144</v>
      </c>
      <c r="O148" s="115">
        <v>1.5061932817747742E-3</v>
      </c>
      <c r="P148" s="115" t="s">
        <v>443</v>
      </c>
      <c r="Q148" s="115">
        <v>4.0702633007510553E-3</v>
      </c>
      <c r="R148" s="115">
        <v>0.13454810437320797</v>
      </c>
      <c r="S148" s="115">
        <v>2.9598474465872813</v>
      </c>
      <c r="T148" s="115">
        <v>2.0237655355283133E-2</v>
      </c>
      <c r="U148" s="115">
        <v>2.0592643454753357E-3</v>
      </c>
      <c r="V148" s="115">
        <v>0.8371604539052927</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2619.2813106570788</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1.284757155549698E-2</v>
      </c>
      <c r="J149" s="115">
        <v>2.3791799176846228E-2</v>
      </c>
      <c r="K149" s="115">
        <v>4.7583598353692455E-2</v>
      </c>
      <c r="L149" s="115">
        <v>5.0438614254914057E-4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2619.2813106570788</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3.7105901409244963</v>
      </c>
      <c r="F152" s="120">
        <f t="shared" ref="F152:AD152" si="1">F141 + F151 + IF(AND(OR($B$4="AT",$B$4="BE",$B$4="CH",$B$4="GB",$B$4="IE",$B$4="LT",$B$4="LU",$B$4="NL"),SUM(F143:F149)&gt;0),SUM(F143:F149)-SUM(F27:F33),0)</f>
        <v>5.2155689231258471</v>
      </c>
      <c r="G152" s="120">
        <f t="shared" si="1"/>
        <v>0.62972586603834213</v>
      </c>
      <c r="H152" s="120">
        <f t="shared" si="1"/>
        <v>5.9158952693046246E-2</v>
      </c>
      <c r="I152" s="120">
        <f t="shared" si="1"/>
        <v>0.39006689236494574</v>
      </c>
      <c r="J152" s="120">
        <f t="shared" si="1"/>
        <v>0.47910258334034811</v>
      </c>
      <c r="K152" s="120">
        <f t="shared" si="1"/>
        <v>0.6330531242316918</v>
      </c>
      <c r="L152" s="120">
        <f t="shared" si="1"/>
        <v>6.4511012234704943E-2</v>
      </c>
      <c r="M152" s="120">
        <f t="shared" si="1"/>
        <v>4.265711202058883</v>
      </c>
      <c r="N152" s="120">
        <f t="shared" si="1"/>
        <v>0.5472609696108145</v>
      </c>
      <c r="O152" s="120">
        <f t="shared" si="1"/>
        <v>1.6179065936776097E-2</v>
      </c>
      <c r="P152" s="120">
        <f t="shared" si="1"/>
        <v>2.1690414568281673E-2</v>
      </c>
      <c r="Q152" s="120">
        <f t="shared" si="1"/>
        <v>1.5482903720602454E-2</v>
      </c>
      <c r="R152" s="120">
        <f t="shared" si="1"/>
        <v>0.20018645440077723</v>
      </c>
      <c r="S152" s="120">
        <f t="shared" si="1"/>
        <v>3.8031132081887735</v>
      </c>
      <c r="T152" s="120">
        <f t="shared" si="1"/>
        <v>0.2676244292138214</v>
      </c>
      <c r="U152" s="120">
        <f t="shared" si="1"/>
        <v>1.2758993506929172E-2</v>
      </c>
      <c r="V152" s="120">
        <f t="shared" si="1"/>
        <v>1.5471627448778946</v>
      </c>
      <c r="W152" s="120">
        <f t="shared" si="1"/>
        <v>0.89398800522575217</v>
      </c>
      <c r="X152" s="120">
        <f t="shared" si="1"/>
        <v>3.2241234623193837E-2</v>
      </c>
      <c r="Y152" s="120">
        <f t="shared" si="1"/>
        <v>4.5806041988485917E-2</v>
      </c>
      <c r="Z152" s="120">
        <f t="shared" si="1"/>
        <v>2.0286814309520774E-2</v>
      </c>
      <c r="AA152" s="120">
        <f t="shared" si="1"/>
        <v>1.835597055949173E-2</v>
      </c>
      <c r="AB152" s="120">
        <f t="shared" si="1"/>
        <v>0.11669003021838571</v>
      </c>
      <c r="AC152" s="120">
        <f t="shared" si="1"/>
        <v>2.3780526574415324E-2</v>
      </c>
      <c r="AD152" s="120">
        <f t="shared" si="1"/>
        <v>1.8042355567548539E-2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3.7085321081313096</v>
      </c>
      <c r="F154" s="120">
        <f>F141 + F153 - IF(OR($B$6=2005,$B$6&gt;=2020),SUM(F99:F122),0) + IF(AND(OR($B$4="AT",$B$4="BE",$B$4="CH",$B$4="GB",$B$4="IE",$B$4="LT",$B$4="LU",$B$4="NL"),SUM(F143:F149)&gt;0),SUM(F143:F149)-SUM(F27:F33),0)</f>
        <v>5.2115847916193774</v>
      </c>
      <c r="G154" s="120">
        <f>G141 + G153 + IF(AND(OR($B$4="AT",$B$4="BE",$B$4="CH",$B$4="GB",$B$4="IE",$B$4="LT",$B$4="LU",$B$4="NL"),SUM(G143:G149)&gt;0),SUM(G143:G149)-SUM(G27:G33),0)</f>
        <v>0.62972586603834213</v>
      </c>
      <c r="H154" s="120">
        <f t="shared" ref="H154:AD154" si="2">H141 + H153 + IF(AND(OR($B$4="AT",$B$4="BE",$B$4="CH",$B$4="GB",$B$4="IE",$B$4="LT",$B$4="LU",$B$4="NL"),SUM(H143:H149)&gt;0),SUM(H143:H149)-SUM(H27:H33),0)</f>
        <v>5.9158952693046246E-2</v>
      </c>
      <c r="I154" s="120">
        <f t="shared" si="2"/>
        <v>0.39006689236494574</v>
      </c>
      <c r="J154" s="120">
        <f t="shared" si="2"/>
        <v>0.47910258334034811</v>
      </c>
      <c r="K154" s="120">
        <f t="shared" si="2"/>
        <v>0.6330531242316918</v>
      </c>
      <c r="L154" s="120">
        <f t="shared" si="2"/>
        <v>6.4511012234704943E-2</v>
      </c>
      <c r="M154" s="120">
        <f t="shared" si="2"/>
        <v>4.265711202058883</v>
      </c>
      <c r="N154" s="120">
        <f t="shared" si="2"/>
        <v>0.5472609696108145</v>
      </c>
      <c r="O154" s="120">
        <f t="shared" si="2"/>
        <v>1.6179065936776097E-2</v>
      </c>
      <c r="P154" s="120">
        <f t="shared" si="2"/>
        <v>2.1690414568281673E-2</v>
      </c>
      <c r="Q154" s="120">
        <f t="shared" si="2"/>
        <v>1.5482903720602454E-2</v>
      </c>
      <c r="R154" s="120">
        <f t="shared" si="2"/>
        <v>0.20018645440077723</v>
      </c>
      <c r="S154" s="120">
        <f t="shared" si="2"/>
        <v>3.8031132081887735</v>
      </c>
      <c r="T154" s="120">
        <f t="shared" si="2"/>
        <v>0.2676244292138214</v>
      </c>
      <c r="U154" s="120">
        <f t="shared" si="2"/>
        <v>1.2758993506929172E-2</v>
      </c>
      <c r="V154" s="120">
        <f t="shared" si="2"/>
        <v>1.5471627448778946</v>
      </c>
      <c r="W154" s="120">
        <f t="shared" si="2"/>
        <v>0.89398800522575217</v>
      </c>
      <c r="X154" s="120">
        <f t="shared" si="2"/>
        <v>3.2241234623193837E-2</v>
      </c>
      <c r="Y154" s="120">
        <f t="shared" si="2"/>
        <v>4.5806041988485917E-2</v>
      </c>
      <c r="Z154" s="120">
        <f t="shared" si="2"/>
        <v>2.0286814309520774E-2</v>
      </c>
      <c r="AA154" s="120">
        <f t="shared" si="2"/>
        <v>1.835597055949173E-2</v>
      </c>
      <c r="AB154" s="120">
        <f t="shared" si="2"/>
        <v>0.11669003021838571</v>
      </c>
      <c r="AC154" s="120">
        <f t="shared" si="2"/>
        <v>2.3780526574415324E-2</v>
      </c>
      <c r="AD154" s="120">
        <f t="shared" si="2"/>
        <v>1.8042355567548539E-2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75C2D-C7D0-4E96-B4D9-91F27EB8D6ED}">
  <dimension ref="A1:AL185"/>
  <sheetViews>
    <sheetView zoomScale="80" zoomScaleNormal="80" workbookViewId="0">
      <pane xSplit="4" ySplit="13" topLeftCell="E14" activePane="bottomRight" state="frozen"/>
      <selection activeCell="K24" sqref="K24"/>
      <selection pane="topRight" activeCell="K24" sqref="K24"/>
      <selection pane="bottomLeft" activeCell="K24" sqref="K24"/>
      <selection pane="bottomRight" activeCell="K24" sqref="K24"/>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7.5546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2021</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2021</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0.31510829065669732</v>
      </c>
      <c r="F14" s="115">
        <v>1.6414856809677542E-2</v>
      </c>
      <c r="G14" s="115">
        <v>3.5961081702546617E-3</v>
      </c>
      <c r="H14" s="115">
        <v>2.5217443960255043E-3</v>
      </c>
      <c r="I14" s="115">
        <v>3.7547625906195607E-3</v>
      </c>
      <c r="J14" s="115">
        <v>3.770950600219561E-3</v>
      </c>
      <c r="K14" s="115">
        <v>3.7932091134195607E-3</v>
      </c>
      <c r="L14" s="115">
        <v>1.3051182575748901E-4</v>
      </c>
      <c r="M14" s="115">
        <v>0.1140758848146031</v>
      </c>
      <c r="N14" s="115">
        <v>3.9030915180379565E-2</v>
      </c>
      <c r="O14" s="115">
        <v>2.0982749249228109E-3</v>
      </c>
      <c r="P14" s="115">
        <v>1.7117522202571216E-2</v>
      </c>
      <c r="Q14" s="115">
        <v>4.5755714935337248E-3</v>
      </c>
      <c r="R14" s="115">
        <v>7.3473705301890097E-3</v>
      </c>
      <c r="S14" s="115">
        <v>4.2424040367703255E-3</v>
      </c>
      <c r="T14" s="115">
        <v>3.1776534678412934E-3</v>
      </c>
      <c r="U14" s="115">
        <v>6.0674903319959646E-3</v>
      </c>
      <c r="V14" s="115">
        <v>0.23977218148672239</v>
      </c>
      <c r="W14" s="115">
        <v>6.435177758642241E-2</v>
      </c>
      <c r="X14" s="115">
        <v>4.2858816000000001E-6</v>
      </c>
      <c r="Y14" s="115">
        <v>9.1330095999999997E-6</v>
      </c>
      <c r="Z14" s="115">
        <v>4.8471279999999996E-6</v>
      </c>
      <c r="AA14" s="115">
        <v>5.9652738276800001E-6</v>
      </c>
      <c r="AB14" s="115">
        <v>2.4184617600000002E-5</v>
      </c>
      <c r="AC14" s="115">
        <v>2.3062124800000004E-2</v>
      </c>
      <c r="AD14" s="115">
        <v>1.7347616000000001E-6</v>
      </c>
      <c r="AE14" s="97"/>
      <c r="AF14" s="122">
        <v>5.4850040000000009</v>
      </c>
      <c r="AG14" s="122" t="s">
        <v>348</v>
      </c>
      <c r="AH14" s="122">
        <v>1802.6184815682846</v>
      </c>
      <c r="AI14" s="122">
        <v>2813.5955918685659</v>
      </c>
      <c r="AJ14" s="122">
        <v>1937.6203715714344</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4.6849683969140153E-2</v>
      </c>
      <c r="F23" s="115">
        <v>3.4262441135993603E-2</v>
      </c>
      <c r="G23" s="115">
        <v>1.0464824765251056E-4</v>
      </c>
      <c r="H23" s="115">
        <v>7.7020276299403188E-5</v>
      </c>
      <c r="I23" s="115">
        <v>4.2038374616079387E-3</v>
      </c>
      <c r="J23" s="115">
        <v>1.141174730906977E-2</v>
      </c>
      <c r="K23" s="115">
        <v>7.3441316951214891E-2</v>
      </c>
      <c r="L23" s="115">
        <v>2.3507406405977429E-3</v>
      </c>
      <c r="M23" s="115">
        <v>0.2131616749146471</v>
      </c>
      <c r="N23" s="115">
        <v>4.731229558087598E-6</v>
      </c>
      <c r="O23" s="115">
        <v>1.9681225979648374E-4</v>
      </c>
      <c r="P23" s="115" t="s">
        <v>443</v>
      </c>
      <c r="Q23" s="115" t="s">
        <v>443</v>
      </c>
      <c r="R23" s="115">
        <v>5.1532075528494742E-4</v>
      </c>
      <c r="S23" s="115">
        <v>2.217352790672605E-2</v>
      </c>
      <c r="T23" s="115">
        <v>7.1094388275845771E-4</v>
      </c>
      <c r="U23" s="115">
        <v>9.7765341738046169E-5</v>
      </c>
      <c r="V23" s="115">
        <v>1.433804685207095E-2</v>
      </c>
      <c r="W23" s="115" t="s">
        <v>443</v>
      </c>
      <c r="X23" s="115">
        <v>2.9879084869786156E-4</v>
      </c>
      <c r="Y23" s="115">
        <v>4.9049601332981142E-4</v>
      </c>
      <c r="Z23" s="115" t="s">
        <v>348</v>
      </c>
      <c r="AA23" s="115" t="s">
        <v>348</v>
      </c>
      <c r="AB23" s="115">
        <v>7.8928686202767195E-4</v>
      </c>
      <c r="AC23" s="115" t="s">
        <v>443</v>
      </c>
      <c r="AD23" s="115" t="s">
        <v>348</v>
      </c>
      <c r="AE23" s="97"/>
      <c r="AF23" s="122">
        <v>420.69020064636874</v>
      </c>
      <c r="AG23" s="122" t="s">
        <v>348</v>
      </c>
      <c r="AH23" s="122" t="s">
        <v>348</v>
      </c>
      <c r="AI23" s="122">
        <v>0.69746726392815706</v>
      </c>
      <c r="AJ23" s="122" t="s">
        <v>348</v>
      </c>
      <c r="AK23" s="122" t="s">
        <v>355</v>
      </c>
      <c r="AL23" s="75" t="s">
        <v>9</v>
      </c>
    </row>
    <row r="24" spans="1:38" ht="26.25" customHeight="1" thickBot="1" x14ac:dyDescent="0.3">
      <c r="A24" s="78" t="s">
        <v>104</v>
      </c>
      <c r="B24" s="76" t="s">
        <v>292</v>
      </c>
      <c r="C24" s="73" t="s">
        <v>304</v>
      </c>
      <c r="D24" s="74"/>
      <c r="E24" s="115">
        <v>0.20149768282998826</v>
      </c>
      <c r="F24" s="115">
        <v>2.8704033131238399E-2</v>
      </c>
      <c r="G24" s="115">
        <v>1.2511523263534606E-2</v>
      </c>
      <c r="H24" s="115">
        <v>6.0947542272420975E-4</v>
      </c>
      <c r="I24" s="115">
        <v>5.8059495496543103E-3</v>
      </c>
      <c r="J24" s="115">
        <v>5.8059495496543103E-3</v>
      </c>
      <c r="K24" s="115">
        <v>5.8059495496543103E-3</v>
      </c>
      <c r="L24" s="115">
        <v>2.8563833066551966E-3</v>
      </c>
      <c r="M24" s="115">
        <v>4.4891653991822891E-2</v>
      </c>
      <c r="N24" s="115">
        <v>3.0896859629267119E-5</v>
      </c>
      <c r="O24" s="115">
        <v>2.3902948792126408E-6</v>
      </c>
      <c r="P24" s="115">
        <v>5.5609753042679567E-4</v>
      </c>
      <c r="Q24" s="115">
        <v>1.0494352599848243E-4</v>
      </c>
      <c r="R24" s="115">
        <v>6.3122937049763843E-5</v>
      </c>
      <c r="S24" s="115">
        <v>5.8042487259993568E-5</v>
      </c>
      <c r="T24" s="115">
        <v>1.4677177209720312E-5</v>
      </c>
      <c r="U24" s="115">
        <v>8.4232231335307467E-5</v>
      </c>
      <c r="V24" s="115">
        <v>8.0281576041446121E-3</v>
      </c>
      <c r="W24" s="115">
        <v>3.5325033216698396E-4</v>
      </c>
      <c r="X24" s="115">
        <v>4.794111650837639E-7</v>
      </c>
      <c r="Y24" s="115">
        <v>3.7848249875033996E-6</v>
      </c>
      <c r="Z24" s="115">
        <v>4.2894683191705195E-7</v>
      </c>
      <c r="AA24" s="115">
        <v>3.7848249875034E-7</v>
      </c>
      <c r="AB24" s="115">
        <v>5.0716654832545549E-6</v>
      </c>
      <c r="AC24" s="115" t="s">
        <v>443</v>
      </c>
      <c r="AD24" s="115" t="s">
        <v>443</v>
      </c>
      <c r="AE24" s="97"/>
      <c r="AF24" s="122">
        <v>252.45806627815534</v>
      </c>
      <c r="AG24" s="122" t="s">
        <v>348</v>
      </c>
      <c r="AH24" s="122">
        <v>973.6023597901609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0.88116239653640771</v>
      </c>
      <c r="F27" s="115">
        <v>8.1186260456660386E-2</v>
      </c>
      <c r="G27" s="115">
        <v>2.2961501086681624E-3</v>
      </c>
      <c r="H27" s="115">
        <v>2.7013035469560048E-2</v>
      </c>
      <c r="I27" s="115">
        <v>1.0033633518395785E-2</v>
      </c>
      <c r="J27" s="115">
        <v>1.0033633518395785E-2</v>
      </c>
      <c r="K27" s="115">
        <v>1.0033633518395785E-2</v>
      </c>
      <c r="L27" s="115">
        <v>7.8729593197070461E-3</v>
      </c>
      <c r="M27" s="115">
        <v>1.1125943796240623</v>
      </c>
      <c r="N27" s="115">
        <v>2.0984036976770868E-4</v>
      </c>
      <c r="O27" s="115">
        <v>2.5099144832564251E-5</v>
      </c>
      <c r="P27" s="115">
        <v>1.3745381473163763E-3</v>
      </c>
      <c r="Q27" s="115">
        <v>3.9910520025645059E-5</v>
      </c>
      <c r="R27" s="115">
        <v>1.4171424313989963E-3</v>
      </c>
      <c r="S27" s="115">
        <v>9.7864066688684611E-4</v>
      </c>
      <c r="T27" s="115">
        <v>2.5471312392250995E-4</v>
      </c>
      <c r="U27" s="115">
        <v>2.9622750386161531E-5</v>
      </c>
      <c r="V27" s="115">
        <v>5.0234619803245749E-3</v>
      </c>
      <c r="W27" s="115">
        <v>2.0113699999999998E-2</v>
      </c>
      <c r="X27" s="115">
        <v>2.2650500457E-3</v>
      </c>
      <c r="Y27" s="115">
        <v>2.6315544587000002E-3</v>
      </c>
      <c r="Z27" s="115">
        <v>1.9328415747000001E-3</v>
      </c>
      <c r="AA27" s="115">
        <v>2.3776772099000001E-3</v>
      </c>
      <c r="AB27" s="115">
        <v>9.2071232890000004E-3</v>
      </c>
      <c r="AC27" s="115">
        <v>2.0112700000000001E-5</v>
      </c>
      <c r="AD27" s="115">
        <v>4.0252E-6</v>
      </c>
      <c r="AE27" s="97"/>
      <c r="AF27" s="115">
        <v>7487.9831290029997</v>
      </c>
      <c r="AG27" s="115" t="s">
        <v>348</v>
      </c>
      <c r="AH27" s="115">
        <v>44.027440753</v>
      </c>
      <c r="AI27" s="115">
        <v>735.58434220519996</v>
      </c>
      <c r="AJ27" s="115">
        <v>38.272310568000002</v>
      </c>
      <c r="AK27" s="115" t="s">
        <v>348</v>
      </c>
      <c r="AL27" s="75" t="s">
        <v>9</v>
      </c>
    </row>
    <row r="28" spans="1:38" ht="26.25" customHeight="1" thickBot="1" x14ac:dyDescent="0.3">
      <c r="A28" s="72" t="s">
        <v>113</v>
      </c>
      <c r="B28" s="72" t="s">
        <v>148</v>
      </c>
      <c r="C28" s="73" t="s">
        <v>131</v>
      </c>
      <c r="D28" s="74"/>
      <c r="E28" s="115">
        <v>0.42915545672397282</v>
      </c>
      <c r="F28" s="115">
        <v>7.375407565313249E-3</v>
      </c>
      <c r="G28" s="115">
        <v>5.7968394224407259E-4</v>
      </c>
      <c r="H28" s="115">
        <v>2.2395056958276396E-3</v>
      </c>
      <c r="I28" s="115">
        <v>3.3417993420861952E-3</v>
      </c>
      <c r="J28" s="115">
        <v>3.3417993420861952E-3</v>
      </c>
      <c r="K28" s="115">
        <v>3.3417993420861952E-3</v>
      </c>
      <c r="L28" s="115">
        <v>2.7529993771882822E-3</v>
      </c>
      <c r="M28" s="115">
        <v>5.4249246466725375E-2</v>
      </c>
      <c r="N28" s="115">
        <v>2.1061851695524633E-5</v>
      </c>
      <c r="O28" s="115">
        <v>2.1518646334509506E-6</v>
      </c>
      <c r="P28" s="115">
        <v>2.1382281867752365E-4</v>
      </c>
      <c r="Q28" s="115">
        <v>4.1895306071556838E-6</v>
      </c>
      <c r="R28" s="115">
        <v>3.3418395893695935E-4</v>
      </c>
      <c r="S28" s="115">
        <v>2.244142134798507E-4</v>
      </c>
      <c r="T28" s="115">
        <v>1.0320438429997071E-5</v>
      </c>
      <c r="U28" s="115">
        <v>4.0753319474094673E-6</v>
      </c>
      <c r="V28" s="115">
        <v>7.3013379074131769E-4</v>
      </c>
      <c r="W28" s="115">
        <v>3.1932000000000002E-3</v>
      </c>
      <c r="X28" s="115">
        <v>7.1188866620000004E-4</v>
      </c>
      <c r="Y28" s="115">
        <v>7.9880331899999997E-4</v>
      </c>
      <c r="Z28" s="115">
        <v>6.2543556639999996E-4</v>
      </c>
      <c r="AA28" s="115">
        <v>6.652643812E-4</v>
      </c>
      <c r="AB28" s="115">
        <v>2.8013919327999999E-3</v>
      </c>
      <c r="AC28" s="115">
        <v>3.1933E-6</v>
      </c>
      <c r="AD28" s="115">
        <v>6.4140000000000001E-7</v>
      </c>
      <c r="AE28" s="97"/>
      <c r="AF28" s="115">
        <v>1509.7547634521</v>
      </c>
      <c r="AG28" s="115" t="s">
        <v>348</v>
      </c>
      <c r="AH28" s="115" t="s">
        <v>443</v>
      </c>
      <c r="AI28" s="115">
        <v>167.69241536909999</v>
      </c>
      <c r="AJ28" s="115" t="s">
        <v>348</v>
      </c>
      <c r="AK28" s="115" t="s">
        <v>348</v>
      </c>
      <c r="AL28" s="75" t="s">
        <v>9</v>
      </c>
    </row>
    <row r="29" spans="1:38" ht="26.25" customHeight="1" thickBot="1" x14ac:dyDescent="0.3">
      <c r="A29" s="72" t="s">
        <v>113</v>
      </c>
      <c r="B29" s="72" t="s">
        <v>149</v>
      </c>
      <c r="C29" s="73" t="s">
        <v>132</v>
      </c>
      <c r="D29" s="74"/>
      <c r="E29" s="115">
        <v>0.39399886276029972</v>
      </c>
      <c r="F29" s="115">
        <v>9.9251692352840277E-3</v>
      </c>
      <c r="G29" s="115">
        <v>6.6220573785655756E-4</v>
      </c>
      <c r="H29" s="115">
        <v>1.1954448537208444E-3</v>
      </c>
      <c r="I29" s="115">
        <v>3.4525315525416561E-3</v>
      </c>
      <c r="J29" s="115">
        <v>3.4525315525416561E-3</v>
      </c>
      <c r="K29" s="115">
        <v>3.4525315525416561E-3</v>
      </c>
      <c r="L29" s="115">
        <v>2.1806642246193723E-3</v>
      </c>
      <c r="M29" s="115">
        <v>0.10991677553348081</v>
      </c>
      <c r="N29" s="115">
        <v>2.2372437785915645E-5</v>
      </c>
      <c r="O29" s="115">
        <v>2.2372446617655637E-6</v>
      </c>
      <c r="P29" s="115">
        <v>2.3714765815527493E-4</v>
      </c>
      <c r="Q29" s="115">
        <v>4.4744871155961291E-6</v>
      </c>
      <c r="R29" s="115">
        <v>3.8033098090215108E-4</v>
      </c>
      <c r="S29" s="115">
        <v>2.5504548738916952E-4</v>
      </c>
      <c r="T29" s="115">
        <v>8.9490117660872265E-6</v>
      </c>
      <c r="U29" s="115">
        <v>4.4744849076611309E-6</v>
      </c>
      <c r="V29" s="115">
        <v>8.054072171409535E-4</v>
      </c>
      <c r="W29" s="115">
        <v>1.6222999999999999E-3</v>
      </c>
      <c r="X29" s="115">
        <v>1.226509953E-4</v>
      </c>
      <c r="Y29" s="115">
        <v>7.4271991740000002E-4</v>
      </c>
      <c r="Z29" s="115">
        <v>8.2993840300000002E-4</v>
      </c>
      <c r="AA29" s="115">
        <v>1.9079043730000001E-4</v>
      </c>
      <c r="AB29" s="115">
        <v>1.886099753E-3</v>
      </c>
      <c r="AC29" s="115">
        <v>8.7319999999999996E-7</v>
      </c>
      <c r="AD29" s="115">
        <v>1.7490000000000001E-7</v>
      </c>
      <c r="AE29" s="97"/>
      <c r="AF29" s="115">
        <v>1704.3470829856999</v>
      </c>
      <c r="AG29" s="115" t="s">
        <v>348</v>
      </c>
      <c r="AH29" s="115">
        <v>6.5331257508</v>
      </c>
      <c r="AI29" s="115">
        <v>190.5244793217</v>
      </c>
      <c r="AJ29" s="115">
        <v>18.103225486199999</v>
      </c>
      <c r="AK29" s="115" t="s">
        <v>348</v>
      </c>
      <c r="AL29" s="75" t="s">
        <v>9</v>
      </c>
    </row>
    <row r="30" spans="1:38" ht="26.25" customHeight="1" thickBot="1" x14ac:dyDescent="0.3">
      <c r="A30" s="72" t="s">
        <v>113</v>
      </c>
      <c r="B30" s="72" t="s">
        <v>150</v>
      </c>
      <c r="C30" s="73" t="s">
        <v>48</v>
      </c>
      <c r="D30" s="74"/>
      <c r="E30" s="115">
        <v>5.9274822322599825E-3</v>
      </c>
      <c r="F30" s="115">
        <v>3.101605845763724E-2</v>
      </c>
      <c r="G30" s="115">
        <v>1.4003328398972601E-5</v>
      </c>
      <c r="H30" s="115">
        <v>6.9701731284600165E-5</v>
      </c>
      <c r="I30" s="115">
        <v>3.666429408937605E-4</v>
      </c>
      <c r="J30" s="115">
        <v>3.666429408937605E-4</v>
      </c>
      <c r="K30" s="115">
        <v>3.666429408937605E-4</v>
      </c>
      <c r="L30" s="115">
        <v>8.2492555070513894E-5</v>
      </c>
      <c r="M30" s="115">
        <v>0.11401562120096914</v>
      </c>
      <c r="N30" s="115">
        <v>2.6697497305315058E-6</v>
      </c>
      <c r="O30" s="115">
        <v>3.9271190901085064E-5</v>
      </c>
      <c r="P30" s="115">
        <v>1.3006176552992189E-5</v>
      </c>
      <c r="Q30" s="115">
        <v>4.4745290351078971E-7</v>
      </c>
      <c r="R30" s="115">
        <v>1.7357387693273078E-4</v>
      </c>
      <c r="S30" s="115">
        <v>6.6561218078508349E-3</v>
      </c>
      <c r="T30" s="115">
        <v>2.7597866011943402E-4</v>
      </c>
      <c r="U30" s="115">
        <v>3.9100882144836164E-5</v>
      </c>
      <c r="V30" s="115">
        <v>3.8970461570115664E-3</v>
      </c>
      <c r="W30" s="115">
        <v>3.4309999999999999E-4</v>
      </c>
      <c r="X30" s="115">
        <v>1.03588949E-5</v>
      </c>
      <c r="Y30" s="115">
        <v>1.20036946E-5</v>
      </c>
      <c r="Z30" s="115">
        <v>8.3664186000000006E-6</v>
      </c>
      <c r="AA30" s="115">
        <v>1.29005857E-5</v>
      </c>
      <c r="AB30" s="115">
        <v>4.36295938E-5</v>
      </c>
      <c r="AC30" s="115">
        <v>3.4359999999999998E-7</v>
      </c>
      <c r="AD30" s="115">
        <v>9.4800000000000002E-8</v>
      </c>
      <c r="AE30" s="97"/>
      <c r="AF30" s="115">
        <v>58.360016149499998</v>
      </c>
      <c r="AG30" s="115" t="s">
        <v>348</v>
      </c>
      <c r="AH30" s="115" t="s">
        <v>443</v>
      </c>
      <c r="AI30" s="115">
        <v>5.1184563119000002</v>
      </c>
      <c r="AJ30" s="115" t="s">
        <v>348</v>
      </c>
      <c r="AK30" s="115" t="s">
        <v>348</v>
      </c>
      <c r="AL30" s="75" t="s">
        <v>9</v>
      </c>
    </row>
    <row r="31" spans="1:38" ht="26.25" customHeight="1" thickBot="1" x14ac:dyDescent="0.3">
      <c r="A31" s="72" t="s">
        <v>113</v>
      </c>
      <c r="B31" s="72" t="s">
        <v>151</v>
      </c>
      <c r="C31" s="73" t="s">
        <v>49</v>
      </c>
      <c r="D31" s="74"/>
      <c r="E31" s="115" t="s">
        <v>348</v>
      </c>
      <c r="F31" s="115">
        <v>0.27827596632631052</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11.704243181300001</v>
      </c>
      <c r="AG31" s="115" t="s">
        <v>348</v>
      </c>
      <c r="AH31" s="115" t="s">
        <v>348</v>
      </c>
      <c r="AI31" s="115">
        <v>1.0241970337857</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4.9769961772044631E-2</v>
      </c>
      <c r="J32" s="115">
        <v>0.10026355243429902</v>
      </c>
      <c r="K32" s="115">
        <v>0.12342619395498837</v>
      </c>
      <c r="L32" s="115">
        <v>1.0132169790429666E-2</v>
      </c>
      <c r="M32" s="115" t="s">
        <v>348</v>
      </c>
      <c r="N32" s="115">
        <v>0.42835827702413204</v>
      </c>
      <c r="O32" s="115">
        <v>1.8008365281282296E-3</v>
      </c>
      <c r="P32" s="115" t="s">
        <v>443</v>
      </c>
      <c r="Q32" s="115">
        <v>4.8622804767794806E-3</v>
      </c>
      <c r="R32" s="115">
        <v>0.1606811293093372</v>
      </c>
      <c r="S32" s="115">
        <v>3.5345676137766113</v>
      </c>
      <c r="T32" s="115">
        <v>2.4180832919817423E-2</v>
      </c>
      <c r="U32" s="115">
        <v>2.468523879099765E-3</v>
      </c>
      <c r="V32" s="115">
        <v>1.0032085689880721</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3168.845493680717</v>
      </c>
      <c r="AL32" s="75" t="s">
        <v>400</v>
      </c>
    </row>
    <row r="33" spans="1:38" ht="26.25" customHeight="1" thickBot="1" x14ac:dyDescent="0.3">
      <c r="A33" s="72" t="s">
        <v>113</v>
      </c>
      <c r="B33" s="72" t="s">
        <v>153</v>
      </c>
      <c r="C33" s="73" t="s">
        <v>51</v>
      </c>
      <c r="D33" s="74"/>
      <c r="E33" s="115" t="s">
        <v>348</v>
      </c>
      <c r="F33" s="115" t="s">
        <v>348</v>
      </c>
      <c r="G33" s="115" t="s">
        <v>348</v>
      </c>
      <c r="H33" s="115" t="s">
        <v>348</v>
      </c>
      <c r="I33" s="115">
        <v>1.5430091492909921E-2</v>
      </c>
      <c r="J33" s="115">
        <v>2.8574243505388747E-2</v>
      </c>
      <c r="K33" s="115">
        <v>5.7148487010777495E-2</v>
      </c>
      <c r="L33" s="115">
        <v>6.0577396231424087E-4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3168.845493680717</v>
      </c>
      <c r="AL33" s="75" t="s">
        <v>400</v>
      </c>
    </row>
    <row r="34" spans="1:38" ht="26.25" customHeight="1" thickBot="1" x14ac:dyDescent="0.3">
      <c r="A34" s="72" t="s">
        <v>111</v>
      </c>
      <c r="B34" s="72" t="s">
        <v>154</v>
      </c>
      <c r="C34" s="73" t="s">
        <v>52</v>
      </c>
      <c r="D34" s="74"/>
      <c r="E34" s="115">
        <v>4.0046408944010403E-2</v>
      </c>
      <c r="F34" s="115">
        <v>3.5545705067612193E-3</v>
      </c>
      <c r="G34" s="115">
        <v>7.8844447469749763E-5</v>
      </c>
      <c r="H34" s="115">
        <v>5.3548520573205056E-6</v>
      </c>
      <c r="I34" s="115">
        <v>1.0469885586920523E-3</v>
      </c>
      <c r="J34" s="115">
        <v>1.1002085607341333E-3</v>
      </c>
      <c r="K34" s="115">
        <v>1.1616415260543133E-3</v>
      </c>
      <c r="L34" s="115">
        <v>6.8054256314983397E-4</v>
      </c>
      <c r="M34" s="115">
        <v>8.1768262396753003E-3</v>
      </c>
      <c r="N34" s="115" t="s">
        <v>443</v>
      </c>
      <c r="O34" s="115">
        <v>7.654481775188208E-6</v>
      </c>
      <c r="P34" s="115" t="s">
        <v>443</v>
      </c>
      <c r="Q34" s="115" t="s">
        <v>443</v>
      </c>
      <c r="R34" s="115">
        <v>3.8206705169716246E-5</v>
      </c>
      <c r="S34" s="115">
        <v>1.2989622720641276E-3</v>
      </c>
      <c r="T34" s="115">
        <v>5.3482816866980261E-5</v>
      </c>
      <c r="U34" s="115">
        <v>7.654481775188208E-6</v>
      </c>
      <c r="V34" s="115">
        <v>7.6413410339432497E-4</v>
      </c>
      <c r="W34" s="115" t="s">
        <v>443</v>
      </c>
      <c r="X34" s="115">
        <v>2.2930593472452224E-5</v>
      </c>
      <c r="Y34" s="115">
        <v>3.8206705169716246E-5</v>
      </c>
      <c r="Z34" s="115" t="s">
        <v>443</v>
      </c>
      <c r="AA34" s="115" t="s">
        <v>443</v>
      </c>
      <c r="AB34" s="115">
        <v>6.113729864216847E-5</v>
      </c>
      <c r="AC34" s="115" t="s">
        <v>348</v>
      </c>
      <c r="AD34" s="115" t="s">
        <v>348</v>
      </c>
      <c r="AE34" s="97"/>
      <c r="AF34" s="122">
        <v>32.851853112395737</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2.4367165580024233E-2</v>
      </c>
      <c r="F36" s="115">
        <v>5.9061689425266494E-4</v>
      </c>
      <c r="G36" s="115">
        <v>6.1424157002277157E-4</v>
      </c>
      <c r="H36" s="115">
        <v>2.4670911411354176E-4</v>
      </c>
      <c r="I36" s="115">
        <v>3.3704537432018743E-4</v>
      </c>
      <c r="J36" s="115">
        <v>3.6112004391448656E-4</v>
      </c>
      <c r="K36" s="115">
        <v>3.6112004391448656E-4</v>
      </c>
      <c r="L36" s="115">
        <v>1.6301026281373554E-5</v>
      </c>
      <c r="M36" s="115">
        <v>1.2959822136744189E-3</v>
      </c>
      <c r="N36" s="115">
        <v>4.3874397858769395E-5</v>
      </c>
      <c r="O36" s="115">
        <v>3.3749536814437994E-6</v>
      </c>
      <c r="P36" s="115">
        <v>1.0124861044331397E-5</v>
      </c>
      <c r="Q36" s="115">
        <v>1.3499814725775198E-5</v>
      </c>
      <c r="R36" s="115">
        <v>1.6874768407218996E-5</v>
      </c>
      <c r="S36" s="115">
        <v>2.9699592396705438E-4</v>
      </c>
      <c r="T36" s="115">
        <v>3.3749536814437988E-4</v>
      </c>
      <c r="U36" s="115">
        <v>3.3749536814437992E-5</v>
      </c>
      <c r="V36" s="115">
        <v>4.0499444177325588E-4</v>
      </c>
      <c r="W36" s="115">
        <v>4.3874397858769395E-5</v>
      </c>
      <c r="X36" s="115">
        <v>6.7499073628875994E-7</v>
      </c>
      <c r="Y36" s="115">
        <v>3.3749536814437994E-6</v>
      </c>
      <c r="Z36" s="115">
        <v>3.3749536814437994E-6</v>
      </c>
      <c r="AA36" s="115">
        <v>3.3749536814437997E-7</v>
      </c>
      <c r="AB36" s="115">
        <v>7.7623934673207397E-6</v>
      </c>
      <c r="AC36" s="115">
        <v>2.6999629451550395E-5</v>
      </c>
      <c r="AD36" s="115">
        <v>1.2824823989486438E-5</v>
      </c>
      <c r="AE36" s="97"/>
      <c r="AF36" s="122">
        <v>14.512300830208337</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10.495843007139264</v>
      </c>
      <c r="AI37" s="122" t="s">
        <v>348</v>
      </c>
      <c r="AJ37" s="122" t="s">
        <v>348</v>
      </c>
      <c r="AK37" s="122" t="s">
        <v>355</v>
      </c>
      <c r="AL37" s="75" t="s">
        <v>9</v>
      </c>
    </row>
    <row r="38" spans="1:38" ht="26.25" customHeight="1" thickBot="1" x14ac:dyDescent="0.3">
      <c r="A38" s="72" t="s">
        <v>111</v>
      </c>
      <c r="B38" s="72" t="s">
        <v>158</v>
      </c>
      <c r="C38" s="73" t="s">
        <v>258</v>
      </c>
      <c r="D38" s="80"/>
      <c r="E38" s="115">
        <v>1.8775844320132555E-3</v>
      </c>
      <c r="F38" s="115">
        <v>2.0742501079202294E-4</v>
      </c>
      <c r="G38" s="115">
        <v>2.842180457243482E-6</v>
      </c>
      <c r="H38" s="115">
        <v>2.1012044143736601E-6</v>
      </c>
      <c r="I38" s="115">
        <v>8.2106242707529845E-5</v>
      </c>
      <c r="J38" s="115">
        <v>1.9031835843121998E-4</v>
      </c>
      <c r="K38" s="115">
        <v>1.0843057094628611E-3</v>
      </c>
      <c r="L38" s="115">
        <v>5.2597616101192536E-5</v>
      </c>
      <c r="M38" s="115">
        <v>1.8897170010563262E-3</v>
      </c>
      <c r="N38" s="115">
        <v>2.1661908350686691E-10</v>
      </c>
      <c r="O38" s="115">
        <v>3.3684470545392729E-6</v>
      </c>
      <c r="P38" s="115" t="s">
        <v>443</v>
      </c>
      <c r="Q38" s="115" t="s">
        <v>443</v>
      </c>
      <c r="R38" s="115">
        <v>1.3994543733809335E-5</v>
      </c>
      <c r="S38" s="115">
        <v>5.3911839808382317E-4</v>
      </c>
      <c r="T38" s="115">
        <v>1.921504663281983E-5</v>
      </c>
      <c r="U38" s="115">
        <v>2.639495815805669E-6</v>
      </c>
      <c r="V38" s="115">
        <v>2.888583888691783E-4</v>
      </c>
      <c r="W38" s="115" t="s">
        <v>443</v>
      </c>
      <c r="X38" s="115">
        <v>7.9189685865277363E-6</v>
      </c>
      <c r="Y38" s="115">
        <v>1.3194105133755806E-5</v>
      </c>
      <c r="Z38" s="115" t="s">
        <v>348</v>
      </c>
      <c r="AA38" s="115" t="s">
        <v>348</v>
      </c>
      <c r="AB38" s="115">
        <v>2.1113073720283549E-5</v>
      </c>
      <c r="AC38" s="115" t="s">
        <v>443</v>
      </c>
      <c r="AD38" s="115" t="s">
        <v>348</v>
      </c>
      <c r="AE38" s="97"/>
      <c r="AF38" s="122">
        <v>11.281382465554097</v>
      </c>
      <c r="AG38" s="122" t="s">
        <v>348</v>
      </c>
      <c r="AH38" s="122" t="s">
        <v>348</v>
      </c>
      <c r="AI38" s="122">
        <v>3.1933500083481177E-5</v>
      </c>
      <c r="AJ38" s="122" t="s">
        <v>348</v>
      </c>
      <c r="AK38" s="122" t="s">
        <v>355</v>
      </c>
      <c r="AL38" s="75" t="s">
        <v>9</v>
      </c>
    </row>
    <row r="39" spans="1:38" ht="26.25" customHeight="1" thickBot="1" x14ac:dyDescent="0.3">
      <c r="A39" s="72" t="s">
        <v>105</v>
      </c>
      <c r="B39" s="72" t="s">
        <v>159</v>
      </c>
      <c r="C39" s="73" t="s">
        <v>364</v>
      </c>
      <c r="D39" s="74"/>
      <c r="E39" s="115">
        <v>0.43593748938314347</v>
      </c>
      <c r="F39" s="115">
        <v>0.31544268621412735</v>
      </c>
      <c r="G39" s="115">
        <v>0.16018259944567537</v>
      </c>
      <c r="H39" s="115">
        <v>1.6163330482579671E-4</v>
      </c>
      <c r="I39" s="115">
        <v>3.8695320942304066E-2</v>
      </c>
      <c r="J39" s="115">
        <v>4.354432008707796E-2</v>
      </c>
      <c r="K39" s="115">
        <v>4.354432008707796E-2</v>
      </c>
      <c r="L39" s="115">
        <v>1.6676690169386735E-2</v>
      </c>
      <c r="M39" s="115">
        <v>0.50729135314973317</v>
      </c>
      <c r="N39" s="115">
        <v>1.3066067702487154E-2</v>
      </c>
      <c r="O39" s="115">
        <v>2.5352841040061122E-4</v>
      </c>
      <c r="P39" s="115">
        <v>1.3925725450387011E-3</v>
      </c>
      <c r="Q39" s="115">
        <v>2.0391057643418878E-3</v>
      </c>
      <c r="R39" s="115">
        <v>1.6323352583807349E-2</v>
      </c>
      <c r="S39" s="115">
        <v>4.8810035650194367E-3</v>
      </c>
      <c r="T39" s="115">
        <v>0.20220165313347357</v>
      </c>
      <c r="U39" s="115">
        <v>8.7557806414928117E-4</v>
      </c>
      <c r="V39" s="115">
        <v>3.8079851322197614E-2</v>
      </c>
      <c r="W39" s="115">
        <v>9.6979982895478017E-3</v>
      </c>
      <c r="X39" s="115">
        <v>3.071032791690137E-6</v>
      </c>
      <c r="Y39" s="115">
        <v>2.4244995723869507E-5</v>
      </c>
      <c r="Z39" s="115">
        <v>2.7477661820385435E-6</v>
      </c>
      <c r="AA39" s="115">
        <v>2.42449957238695E-6</v>
      </c>
      <c r="AB39" s="115">
        <v>3.2488294269985134E-5</v>
      </c>
      <c r="AC39" s="115">
        <v>3.5559327061675277E-4</v>
      </c>
      <c r="AD39" s="115">
        <v>2.1012329627353573E-7</v>
      </c>
      <c r="AE39" s="97"/>
      <c r="AF39" s="122">
        <v>1617.4743769844797</v>
      </c>
      <c r="AG39" s="122" t="s">
        <v>348</v>
      </c>
      <c r="AH39" s="122">
        <v>12308.251073402529</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0.80527603615691279</v>
      </c>
      <c r="F41" s="115">
        <v>0.17753250441152207</v>
      </c>
      <c r="G41" s="115">
        <v>0.41700693810181438</v>
      </c>
      <c r="H41" s="115">
        <v>7.6486081624295805E-3</v>
      </c>
      <c r="I41" s="115">
        <v>0.1374537696894837</v>
      </c>
      <c r="J41" s="115">
        <v>0.13974683299231649</v>
      </c>
      <c r="K41" s="115">
        <v>0.14902664165288435</v>
      </c>
      <c r="L41" s="115">
        <v>1.2301749352209906E-2</v>
      </c>
      <c r="M41" s="115">
        <v>1.7846278292475928</v>
      </c>
      <c r="N41" s="115">
        <v>1.934800404918505E-2</v>
      </c>
      <c r="O41" s="115">
        <v>7.7064902547764201E-4</v>
      </c>
      <c r="P41" s="115">
        <v>2.8799107355624368E-3</v>
      </c>
      <c r="Q41" s="115">
        <v>3.3965548544665713E-3</v>
      </c>
      <c r="R41" s="115">
        <v>7.7931294787674486E-3</v>
      </c>
      <c r="S41" s="115">
        <v>5.8570142641584709E-3</v>
      </c>
      <c r="T41" s="115">
        <v>2.150408315577296E-3</v>
      </c>
      <c r="U41" s="115">
        <v>1.1600428806251321E-3</v>
      </c>
      <c r="V41" s="115">
        <v>7.1000414818279484E-2</v>
      </c>
      <c r="W41" s="115">
        <v>0.1323833402809573</v>
      </c>
      <c r="X41" s="115">
        <v>3.0108411673783468E-2</v>
      </c>
      <c r="Y41" s="115">
        <v>4.2442481285397418E-2</v>
      </c>
      <c r="Z41" s="115">
        <v>1.7275331140186031E-2</v>
      </c>
      <c r="AA41" s="115">
        <v>1.5915229241473518E-2</v>
      </c>
      <c r="AB41" s="115">
        <v>0.10574145334084042</v>
      </c>
      <c r="AC41" s="115">
        <v>3.372054211214419E-4</v>
      </c>
      <c r="AD41" s="115">
        <v>1.4832654811316934E-2</v>
      </c>
      <c r="AE41" s="97"/>
      <c r="AF41" s="122">
        <v>4261.7746460022499</v>
      </c>
      <c r="AG41" s="122">
        <v>82.790936065119269</v>
      </c>
      <c r="AH41" s="122">
        <v>18436.645673833231</v>
      </c>
      <c r="AI41" s="122">
        <v>237.27678941672787</v>
      </c>
      <c r="AJ41" s="122" t="s">
        <v>348</v>
      </c>
      <c r="AK41" s="122" t="s">
        <v>355</v>
      </c>
      <c r="AL41" s="75" t="s">
        <v>9</v>
      </c>
    </row>
    <row r="42" spans="1:38" ht="26.25" customHeight="1" thickBot="1" x14ac:dyDescent="0.3">
      <c r="A42" s="72" t="s">
        <v>111</v>
      </c>
      <c r="B42" s="72" t="s">
        <v>162</v>
      </c>
      <c r="C42" s="73" t="s">
        <v>54</v>
      </c>
      <c r="D42" s="74"/>
      <c r="E42" s="115">
        <v>2.7942183540190899E-3</v>
      </c>
      <c r="F42" s="115">
        <v>3.6950675986610677E-2</v>
      </c>
      <c r="G42" s="115">
        <v>3.1244309523858338E-6</v>
      </c>
      <c r="H42" s="115">
        <v>5.7646751319315962E-6</v>
      </c>
      <c r="I42" s="115">
        <v>2.082323065371967E-4</v>
      </c>
      <c r="J42" s="115">
        <v>2.2835620649391678E-4</v>
      </c>
      <c r="K42" s="115">
        <v>2.5087700913279672E-4</v>
      </c>
      <c r="L42" s="115">
        <v>3.1830306586561929E-5</v>
      </c>
      <c r="M42" s="115">
        <v>0.20078372450009507</v>
      </c>
      <c r="N42" s="115">
        <v>1.0307163516985706E-5</v>
      </c>
      <c r="O42" s="115">
        <v>4.645941379258878E-6</v>
      </c>
      <c r="P42" s="115" t="s">
        <v>443</v>
      </c>
      <c r="Q42" s="115" t="s">
        <v>443</v>
      </c>
      <c r="R42" s="115">
        <v>6.0524596033119932E-5</v>
      </c>
      <c r="S42" s="115">
        <v>1.578770488304424E-3</v>
      </c>
      <c r="T42" s="115">
        <v>3.5344435234256939E-5</v>
      </c>
      <c r="U42" s="115">
        <v>4.1670191416188778E-6</v>
      </c>
      <c r="V42" s="115">
        <v>7.2054301408687959E-4</v>
      </c>
      <c r="W42" s="115" t="s">
        <v>443</v>
      </c>
      <c r="X42" s="115">
        <v>1.242307394636214E-5</v>
      </c>
      <c r="Y42" s="115">
        <v>1.3554549692385442E-5</v>
      </c>
      <c r="Z42" s="115" t="s">
        <v>348</v>
      </c>
      <c r="AA42" s="115" t="s">
        <v>348</v>
      </c>
      <c r="AB42" s="115">
        <v>2.5977623638747579E-5</v>
      </c>
      <c r="AC42" s="115" t="s">
        <v>443</v>
      </c>
      <c r="AD42" s="115" t="s">
        <v>348</v>
      </c>
      <c r="AE42" s="97"/>
      <c r="AF42" s="122">
        <v>18.240709590522478</v>
      </c>
      <c r="AG42" s="122" t="s">
        <v>348</v>
      </c>
      <c r="AH42" s="122" t="s">
        <v>348</v>
      </c>
      <c r="AI42" s="122">
        <v>1.5194589585625482</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5.2293010893514054E-4</v>
      </c>
      <c r="F44" s="115">
        <v>2.287800470404687E-3</v>
      </c>
      <c r="G44" s="115">
        <v>5.6665729985459326E-7</v>
      </c>
      <c r="H44" s="115">
        <v>3.9646361519384437E-7</v>
      </c>
      <c r="I44" s="115">
        <v>1.2968423378228146E-4</v>
      </c>
      <c r="J44" s="115">
        <v>1.3856375630643146E-4</v>
      </c>
      <c r="K44" s="115">
        <v>2.2826083695815901E-4</v>
      </c>
      <c r="L44" s="115">
        <v>2.3273184935647155E-5</v>
      </c>
      <c r="M44" s="115">
        <v>1.1447610807477488E-2</v>
      </c>
      <c r="N44" s="115">
        <v>3.6575385816673766E-7</v>
      </c>
      <c r="O44" s="115">
        <v>1.8535393223133252E-6</v>
      </c>
      <c r="P44" s="115" t="s">
        <v>443</v>
      </c>
      <c r="Q44" s="115" t="s">
        <v>443</v>
      </c>
      <c r="R44" s="115">
        <v>5.2602083081745346E-6</v>
      </c>
      <c r="S44" s="115">
        <v>2.3557976014682965E-4</v>
      </c>
      <c r="T44" s="115">
        <v>6.4025020593742506E-6</v>
      </c>
      <c r="U44" s="115">
        <v>5.7114622249985594E-7</v>
      </c>
      <c r="V44" s="115">
        <v>1.3598317695581402E-4</v>
      </c>
      <c r="W44" s="115" t="s">
        <v>443</v>
      </c>
      <c r="X44" s="115">
        <v>1.9340746527871695E-6</v>
      </c>
      <c r="Y44" s="115">
        <v>2.780630385045277E-6</v>
      </c>
      <c r="Z44" s="115" t="s">
        <v>348</v>
      </c>
      <c r="AA44" s="115" t="s">
        <v>348</v>
      </c>
      <c r="AB44" s="115">
        <v>4.7147050378324482E-6</v>
      </c>
      <c r="AC44" s="115" t="s">
        <v>443</v>
      </c>
      <c r="AD44" s="115" t="s">
        <v>348</v>
      </c>
      <c r="AE44" s="97"/>
      <c r="AF44" s="122">
        <v>2.4545072368275447</v>
      </c>
      <c r="AG44" s="122" t="s">
        <v>348</v>
      </c>
      <c r="AH44" s="122" t="s">
        <v>348</v>
      </c>
      <c r="AI44" s="122">
        <v>5.3918614515469691E-2</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4.0445508728050283E-5</v>
      </c>
      <c r="F47" s="115">
        <v>5.6668757511748815E-6</v>
      </c>
      <c r="G47" s="115">
        <v>1.2042768014144209E-8</v>
      </c>
      <c r="H47" s="115">
        <v>1.0456845818424104E-8</v>
      </c>
      <c r="I47" s="115">
        <v>8.7650410870525326E-6</v>
      </c>
      <c r="J47" s="115">
        <v>5.1818222481083826E-5</v>
      </c>
      <c r="K47" s="115">
        <v>3.5024461641695431E-4</v>
      </c>
      <c r="L47" s="115">
        <v>2.0713693771101524E-6</v>
      </c>
      <c r="M47" s="115">
        <v>2.1585779474092714E-5</v>
      </c>
      <c r="N47" s="115" t="s">
        <v>348</v>
      </c>
      <c r="O47" s="115">
        <v>1.8696821968582833E-6</v>
      </c>
      <c r="P47" s="115" t="s">
        <v>443</v>
      </c>
      <c r="Q47" s="115" t="s">
        <v>443</v>
      </c>
      <c r="R47" s="115">
        <v>2.8262821101336699E-6</v>
      </c>
      <c r="S47" s="115">
        <v>1.6603195155894183E-4</v>
      </c>
      <c r="T47" s="115">
        <v>2.802388743867169E-6</v>
      </c>
      <c r="U47" s="115">
        <v>1.1183848452957111E-8</v>
      </c>
      <c r="V47" s="115">
        <v>9.0703614013601575E-5</v>
      </c>
      <c r="W47" s="115" t="s">
        <v>443</v>
      </c>
      <c r="X47" s="115">
        <v>2.6904288055462271E-8</v>
      </c>
      <c r="Y47" s="115">
        <v>4.7037136258548439E-8</v>
      </c>
      <c r="Z47" s="115" t="s">
        <v>348</v>
      </c>
      <c r="AA47" s="115" t="s">
        <v>348</v>
      </c>
      <c r="AB47" s="115">
        <v>7.3941424314010707E-8</v>
      </c>
      <c r="AC47" s="115" t="s">
        <v>443</v>
      </c>
      <c r="AD47" s="115" t="s">
        <v>348</v>
      </c>
      <c r="AE47" s="97"/>
      <c r="AF47" s="122">
        <v>4.7749440969900393E-2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4.9784526464432807E-2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0.39107512526532867</v>
      </c>
      <c r="AL53" s="75" t="s">
        <v>322</v>
      </c>
    </row>
    <row r="54" spans="1:38" ht="37.5" customHeight="1" thickBot="1" x14ac:dyDescent="0.3">
      <c r="A54" s="72" t="s">
        <v>106</v>
      </c>
      <c r="B54" s="76" t="s">
        <v>172</v>
      </c>
      <c r="C54" s="79" t="s">
        <v>267</v>
      </c>
      <c r="D54" s="81"/>
      <c r="E54" s="115" t="s">
        <v>348</v>
      </c>
      <c r="F54" s="115">
        <v>0.22457360978070798</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31668.839131924731</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7.4934311111111117E-4</v>
      </c>
      <c r="J61" s="115">
        <v>7.4934311111111117E-3</v>
      </c>
      <c r="K61" s="115">
        <v>2.4900711111111112E-2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21164.888888888891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t="s">
        <v>442</v>
      </c>
      <c r="F81" s="115" t="s">
        <v>442</v>
      </c>
      <c r="G81" s="115" t="s">
        <v>442</v>
      </c>
      <c r="H81" s="115" t="s">
        <v>442</v>
      </c>
      <c r="I81" s="115" t="s">
        <v>442</v>
      </c>
      <c r="J81" s="115" t="s">
        <v>442</v>
      </c>
      <c r="K81" s="115" t="s">
        <v>442</v>
      </c>
      <c r="L81" s="115" t="s">
        <v>442</v>
      </c>
      <c r="M81" s="115" t="s">
        <v>442</v>
      </c>
      <c r="N81" s="115" t="s">
        <v>442</v>
      </c>
      <c r="O81" s="115" t="s">
        <v>442</v>
      </c>
      <c r="P81" s="115" t="s">
        <v>442</v>
      </c>
      <c r="Q81" s="115" t="s">
        <v>442</v>
      </c>
      <c r="R81" s="115" t="s">
        <v>442</v>
      </c>
      <c r="S81" s="115" t="s">
        <v>442</v>
      </c>
      <c r="T81" s="115" t="s">
        <v>442</v>
      </c>
      <c r="U81" s="115" t="s">
        <v>442</v>
      </c>
      <c r="V81" s="115" t="s">
        <v>442</v>
      </c>
      <c r="W81" s="115" t="s">
        <v>442</v>
      </c>
      <c r="X81" s="115" t="s">
        <v>442</v>
      </c>
      <c r="Y81" s="115" t="s">
        <v>442</v>
      </c>
      <c r="Z81" s="115" t="s">
        <v>442</v>
      </c>
      <c r="AA81" s="115" t="s">
        <v>442</v>
      </c>
      <c r="AB81" s="115" t="s">
        <v>442</v>
      </c>
      <c r="AC81" s="115" t="s">
        <v>442</v>
      </c>
      <c r="AD81" s="115" t="s">
        <v>442</v>
      </c>
      <c r="AE81" s="97"/>
      <c r="AF81" s="122" t="s">
        <v>442</v>
      </c>
      <c r="AG81" s="122" t="s">
        <v>442</v>
      </c>
      <c r="AH81" s="122" t="s">
        <v>442</v>
      </c>
      <c r="AI81" s="122" t="s">
        <v>442</v>
      </c>
      <c r="AJ81" s="122" t="s">
        <v>442</v>
      </c>
      <c r="AK81" s="122" t="s">
        <v>355</v>
      </c>
      <c r="AL81" s="75" t="s">
        <v>345</v>
      </c>
    </row>
    <row r="82" spans="1:38" ht="26.25" customHeight="1" thickBot="1" x14ac:dyDescent="0.3">
      <c r="A82" s="72" t="s">
        <v>107</v>
      </c>
      <c r="B82" s="76" t="s">
        <v>201</v>
      </c>
      <c r="C82" s="84" t="s">
        <v>86</v>
      </c>
      <c r="D82" s="74"/>
      <c r="E82" s="115" t="s">
        <v>348</v>
      </c>
      <c r="F82" s="115">
        <v>2.7194775357379157</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1219970</v>
      </c>
      <c r="AL82" s="75" t="s">
        <v>347</v>
      </c>
    </row>
    <row r="83" spans="1:38" ht="26.25" customHeight="1" thickBot="1" x14ac:dyDescent="0.3">
      <c r="A83" s="72" t="s">
        <v>104</v>
      </c>
      <c r="B83" s="85" t="s">
        <v>202</v>
      </c>
      <c r="C83" s="86" t="s">
        <v>66</v>
      </c>
      <c r="D83" s="74"/>
      <c r="E83" s="115" t="s">
        <v>443</v>
      </c>
      <c r="F83" s="115">
        <v>8.6590400249911563E-4</v>
      </c>
      <c r="G83" s="115" t="s">
        <v>443</v>
      </c>
      <c r="H83" s="115" t="s">
        <v>348</v>
      </c>
      <c r="I83" s="115">
        <v>2.1647600062477891E-4</v>
      </c>
      <c r="J83" s="115">
        <v>1.6235700046858417E-3</v>
      </c>
      <c r="K83" s="115">
        <v>7.5766600218672622E-3</v>
      </c>
      <c r="L83" s="115">
        <v>1.2339132035612397E-5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0.38563550566707572</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4.2393149550000002E-3</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6.4747880968904848E-3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1219970</v>
      </c>
      <c r="AL87" s="75" t="s">
        <v>347</v>
      </c>
    </row>
    <row r="88" spans="1:38" ht="26.25" customHeight="1" thickBot="1" x14ac:dyDescent="0.3">
      <c r="A88" s="72" t="s">
        <v>107</v>
      </c>
      <c r="B88" s="79" t="s">
        <v>207</v>
      </c>
      <c r="C88" s="84" t="s">
        <v>84</v>
      </c>
      <c r="D88" s="74"/>
      <c r="E88" s="115" t="s">
        <v>442</v>
      </c>
      <c r="F88" s="115">
        <v>9.4775682859989784E-3</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0.15542447399999998</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2.9662379456651179E-3</v>
      </c>
      <c r="F91" s="115">
        <v>7.9365449874859353E-3</v>
      </c>
      <c r="G91" s="115">
        <v>9.8982763874564967E-4</v>
      </c>
      <c r="H91" s="115">
        <v>6.8050953921625261E-3</v>
      </c>
      <c r="I91" s="115">
        <v>4.7196799513423378E-2</v>
      </c>
      <c r="J91" s="115">
        <v>4.9896653617479747E-2</v>
      </c>
      <c r="K91" s="115">
        <v>5.0454293345933245E-2</v>
      </c>
      <c r="L91" s="115">
        <v>1.9923351569825227E-4</v>
      </c>
      <c r="M91" s="115">
        <v>9.075432283015461E-2</v>
      </c>
      <c r="N91" s="115">
        <v>4.4311634379283114E-2</v>
      </c>
      <c r="O91" s="115">
        <v>1.1034007927110694E-2</v>
      </c>
      <c r="P91" s="115">
        <v>2.3277689627981867E-4</v>
      </c>
      <c r="Q91" s="115">
        <v>8.5334245592296398E-5</v>
      </c>
      <c r="R91" s="115">
        <v>9.8338632424482646E-3</v>
      </c>
      <c r="S91" s="115">
        <v>0.39142965944442759</v>
      </c>
      <c r="T91" s="115">
        <v>2.0773068446611035E-2</v>
      </c>
      <c r="U91" s="115">
        <v>2.1195078810701015E-3</v>
      </c>
      <c r="V91" s="115">
        <v>0.22598235387559662</v>
      </c>
      <c r="W91" s="115">
        <v>1.6397820222078377E-4</v>
      </c>
      <c r="X91" s="115">
        <v>1.8201580446506997E-4</v>
      </c>
      <c r="Y91" s="115">
        <v>7.3790190999352696E-5</v>
      </c>
      <c r="Z91" s="115">
        <v>7.3790190999352696E-5</v>
      </c>
      <c r="AA91" s="115">
        <v>7.3790190999352696E-5</v>
      </c>
      <c r="AB91" s="115">
        <v>4.0338637746312807E-4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0.19890356035577669</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3.640282636230797E-5</v>
      </c>
      <c r="F99" s="115">
        <v>1.6606871603999872E-3</v>
      </c>
      <c r="G99" s="115" t="s">
        <v>348</v>
      </c>
      <c r="H99" s="115">
        <v>1.2761638881155009E-3</v>
      </c>
      <c r="I99" s="115">
        <v>2.9343345733873795E-5</v>
      </c>
      <c r="J99" s="115">
        <v>4.5088555639854852E-5</v>
      </c>
      <c r="K99" s="115">
        <v>9.8765407592063013E-5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7.1569135936277548E-2</v>
      </c>
      <c r="AL99" s="75" t="s">
        <v>351</v>
      </c>
    </row>
    <row r="100" spans="1:38" ht="26.25" customHeight="1" thickBot="1" x14ac:dyDescent="0.3">
      <c r="A100" s="72" t="s">
        <v>108</v>
      </c>
      <c r="B100" s="72" t="s">
        <v>211</v>
      </c>
      <c r="C100" s="73" t="s">
        <v>376</v>
      </c>
      <c r="D100" s="88"/>
      <c r="E100" s="115">
        <v>6.7658211478217488E-5</v>
      </c>
      <c r="F100" s="115">
        <v>1.660746446249321E-3</v>
      </c>
      <c r="G100" s="115" t="s">
        <v>348</v>
      </c>
      <c r="H100" s="115">
        <v>1.3535626079190562E-3</v>
      </c>
      <c r="I100" s="115">
        <v>3.3835209489313677E-5</v>
      </c>
      <c r="J100" s="115">
        <v>5.0764049396683728E-5</v>
      </c>
      <c r="K100" s="115">
        <v>1.1091802963606653E-4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0.18847272661677369</v>
      </c>
      <c r="AL100" s="75" t="s">
        <v>351</v>
      </c>
    </row>
    <row r="101" spans="1:38" ht="26.25" customHeight="1" thickBot="1" x14ac:dyDescent="0.3">
      <c r="A101" s="72" t="s">
        <v>108</v>
      </c>
      <c r="B101" s="72" t="s">
        <v>213</v>
      </c>
      <c r="C101" s="73" t="s">
        <v>253</v>
      </c>
      <c r="D101" s="88"/>
      <c r="E101" s="115">
        <v>4.5332697109450687E-7</v>
      </c>
      <c r="F101" s="115">
        <v>5.7522106908760135E-6</v>
      </c>
      <c r="G101" s="115" t="s">
        <v>348</v>
      </c>
      <c r="H101" s="115">
        <v>1.6785557185689314E-5</v>
      </c>
      <c r="I101" s="115">
        <v>5.0325549960217907E-7</v>
      </c>
      <c r="J101" s="115">
        <v>1.5097664988065373E-6</v>
      </c>
      <c r="K101" s="115">
        <v>3.522788497215254E-6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2.5162774980108958E-2</v>
      </c>
      <c r="AL101" s="75" t="s">
        <v>351</v>
      </c>
    </row>
    <row r="102" spans="1:38" ht="26.25" customHeight="1" thickBot="1" x14ac:dyDescent="0.3">
      <c r="A102" s="72" t="s">
        <v>108</v>
      </c>
      <c r="B102" s="72" t="s">
        <v>214</v>
      </c>
      <c r="C102" s="73" t="s">
        <v>377</v>
      </c>
      <c r="D102" s="88"/>
      <c r="E102" s="115">
        <v>7.0366211332895668E-8</v>
      </c>
      <c r="F102" s="115">
        <v>2.3057217932964738E-6</v>
      </c>
      <c r="G102" s="115" t="s">
        <v>348</v>
      </c>
      <c r="H102" s="115">
        <v>6.7451175556211117E-6</v>
      </c>
      <c r="I102" s="115">
        <v>1.9672146863331598E-8</v>
      </c>
      <c r="J102" s="115">
        <v>4.4760585403534289E-7</v>
      </c>
      <c r="K102" s="115">
        <v>3.2390311131371506E-6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3.1585763427405878E-3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1.8852415044502448E-6</v>
      </c>
      <c r="F104" s="115">
        <v>2.24811682577268E-5</v>
      </c>
      <c r="G104" s="115" t="s">
        <v>348</v>
      </c>
      <c r="H104" s="115">
        <v>3.9159219298681125E-5</v>
      </c>
      <c r="I104" s="115">
        <v>7.713722340421597E-7</v>
      </c>
      <c r="J104" s="115">
        <v>2.3141167021264792E-6</v>
      </c>
      <c r="K104" s="115">
        <v>5.3996056382951184E-6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3.8568611702107986E-2</v>
      </c>
      <c r="AL104" s="75" t="s">
        <v>351</v>
      </c>
    </row>
    <row r="105" spans="1:38" ht="26.25" customHeight="1" thickBot="1" x14ac:dyDescent="0.3">
      <c r="A105" s="72" t="s">
        <v>108</v>
      </c>
      <c r="B105" s="72" t="s">
        <v>307</v>
      </c>
      <c r="C105" s="73" t="s">
        <v>256</v>
      </c>
      <c r="D105" s="88"/>
      <c r="E105" s="115">
        <v>1.5159821245128107E-5</v>
      </c>
      <c r="F105" s="115">
        <v>1.853888234528661E-4</v>
      </c>
      <c r="G105" s="115" t="s">
        <v>348</v>
      </c>
      <c r="H105" s="115">
        <v>3.8553127810147977E-4</v>
      </c>
      <c r="I105" s="115">
        <v>4.3090794078061927E-6</v>
      </c>
      <c r="J105" s="115">
        <v>6.7714104979811601E-6</v>
      </c>
      <c r="K105" s="115">
        <v>1.4773986541049803E-5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3.0779138627187091E-2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1.5157831443187682E-6</v>
      </c>
      <c r="F107" s="115">
        <v>3.7336565673726999E-5</v>
      </c>
      <c r="G107" s="115" t="s">
        <v>348</v>
      </c>
      <c r="H107" s="115">
        <v>6.0450085884134418E-5</v>
      </c>
      <c r="I107" s="115">
        <v>6.7884664861321817E-7</v>
      </c>
      <c r="J107" s="115">
        <v>9.0512886481762451E-6</v>
      </c>
      <c r="K107" s="115">
        <v>4.299362107883715E-5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0.22628221620440608</v>
      </c>
      <c r="AL107" s="75" t="s">
        <v>351</v>
      </c>
    </row>
    <row r="108" spans="1:38" ht="26.25" customHeight="1" thickBot="1" x14ac:dyDescent="0.3">
      <c r="A108" s="72" t="s">
        <v>108</v>
      </c>
      <c r="B108" s="72" t="s">
        <v>309</v>
      </c>
      <c r="C108" s="73" t="s">
        <v>379</v>
      </c>
      <c r="D108" s="88"/>
      <c r="E108" s="115">
        <v>3.4509487173377593E-6</v>
      </c>
      <c r="F108" s="115">
        <v>7.4644057046124022E-5</v>
      </c>
      <c r="G108" s="115" t="s">
        <v>348</v>
      </c>
      <c r="H108" s="115">
        <v>7.1460758753682792E-5</v>
      </c>
      <c r="I108" s="115">
        <v>1.3822973527060007E-6</v>
      </c>
      <c r="J108" s="115">
        <v>1.3822973527060008E-5</v>
      </c>
      <c r="K108" s="115">
        <v>2.7645947054120016E-5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0.69114867635300026</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1.3375652909951632E-7</v>
      </c>
      <c r="F110" s="115">
        <v>1.0710711833788553E-5</v>
      </c>
      <c r="G110" s="115" t="s">
        <v>348</v>
      </c>
      <c r="H110" s="115">
        <v>3.7943315952576951E-6</v>
      </c>
      <c r="I110" s="115">
        <v>4.4830145191879435E-7</v>
      </c>
      <c r="J110" s="115">
        <v>3.1373796700984701E-6</v>
      </c>
      <c r="K110" s="115">
        <v>3.4141181747724192E-6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3.2684213390239865E-2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1.118702969946977E-3</v>
      </c>
      <c r="F112" s="115" t="s">
        <v>443</v>
      </c>
      <c r="G112" s="115" t="s">
        <v>348</v>
      </c>
      <c r="H112" s="115">
        <v>2.3772438111373268E-3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27967.574248674431</v>
      </c>
      <c r="AL112" s="75" t="s">
        <v>433</v>
      </c>
    </row>
    <row r="113" spans="1:38" ht="26.25" customHeight="1" thickBot="1" x14ac:dyDescent="0.3">
      <c r="A113" s="72" t="s">
        <v>118</v>
      </c>
      <c r="B113" s="89" t="s">
        <v>230</v>
      </c>
      <c r="C113" s="90" t="s">
        <v>124</v>
      </c>
      <c r="D113" s="74"/>
      <c r="E113" s="115">
        <v>7.6208387709037406E-4</v>
      </c>
      <c r="F113" s="115" t="s">
        <v>443</v>
      </c>
      <c r="G113" s="115" t="s">
        <v>348</v>
      </c>
      <c r="H113" s="115">
        <v>1.9074912390399062E-3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8378.8771930655421</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1.8904921137242376E-3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10673.219734193812</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2.1329566992446302E-5</v>
      </c>
      <c r="J119" s="115">
        <v>3.8053086170837687E-4</v>
      </c>
      <c r="K119" s="115">
        <v>3.8053086170837687E-4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308.08079145929094</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2.649494806549902E-4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308.08079145929094</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4.1754720000000013E-3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97" t="s">
        <v>119</v>
      </c>
      <c r="AF126" s="122" t="s">
        <v>348</v>
      </c>
      <c r="AG126" s="122" t="s">
        <v>348</v>
      </c>
      <c r="AH126" s="122" t="s">
        <v>348</v>
      </c>
      <c r="AI126" s="122" t="s">
        <v>348</v>
      </c>
      <c r="AJ126" s="122" t="s">
        <v>348</v>
      </c>
      <c r="AK126" s="122">
        <v>17.397800000000004</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97"/>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3.7875750000000001E-3</v>
      </c>
      <c r="F133" s="115">
        <v>5.9683000000000004E-5</v>
      </c>
      <c r="G133" s="115">
        <v>5.1878299999999998E-4</v>
      </c>
      <c r="H133" s="115" t="s">
        <v>348</v>
      </c>
      <c r="I133" s="115">
        <v>1.5930770000000002E-4</v>
      </c>
      <c r="J133" s="115">
        <v>1.5930770000000002E-4</v>
      </c>
      <c r="K133" s="115">
        <v>1.7702896000000004E-4</v>
      </c>
      <c r="L133" s="115" t="s">
        <v>443</v>
      </c>
      <c r="M133" s="115">
        <v>6.4274000000000004E-4</v>
      </c>
      <c r="N133" s="115">
        <v>1.3786773000000002E-4</v>
      </c>
      <c r="O133" s="115">
        <v>2.3092730000000002E-5</v>
      </c>
      <c r="P133" s="115">
        <v>6.8405900000000006E-3</v>
      </c>
      <c r="Q133" s="115">
        <v>6.248351E-5</v>
      </c>
      <c r="R133" s="115">
        <v>6.2253960000000001E-5</v>
      </c>
      <c r="S133" s="115">
        <v>5.7066130000000001E-5</v>
      </c>
      <c r="T133" s="115">
        <v>7.956203000000001E-5</v>
      </c>
      <c r="U133" s="115">
        <v>9.0809980000000019E-5</v>
      </c>
      <c r="V133" s="115">
        <v>7.3511092000000009E-4</v>
      </c>
      <c r="W133" s="115">
        <v>1.2395700000000001E-4</v>
      </c>
      <c r="X133" s="115">
        <v>6.0601199999999999E-8</v>
      </c>
      <c r="Y133" s="115">
        <v>3.3101110000000002E-8</v>
      </c>
      <c r="Z133" s="115">
        <v>2.9566040000000004E-8</v>
      </c>
      <c r="AA133" s="115">
        <v>3.2091090000000002E-8</v>
      </c>
      <c r="AB133" s="115">
        <v>1.5535944000000002E-7</v>
      </c>
      <c r="AC133" s="115">
        <v>6.8865000000000007E-4</v>
      </c>
      <c r="AD133" s="115">
        <v>1.8823100000000001E-3</v>
      </c>
      <c r="AE133" s="97"/>
      <c r="AF133" s="122" t="s">
        <v>348</v>
      </c>
      <c r="AG133" s="122" t="s">
        <v>348</v>
      </c>
      <c r="AH133" s="122" t="s">
        <v>348</v>
      </c>
      <c r="AI133" s="122" t="s">
        <v>348</v>
      </c>
      <c r="AJ133" s="122" t="s">
        <v>348</v>
      </c>
      <c r="AK133" s="122">
        <v>4591</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2.2422382649999999E-3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97" t="s">
        <v>358</v>
      </c>
      <c r="AF136" s="122" t="s">
        <v>348</v>
      </c>
      <c r="AG136" s="122" t="s">
        <v>348</v>
      </c>
      <c r="AH136" s="122" t="s">
        <v>348</v>
      </c>
      <c r="AI136" s="122" t="s">
        <v>348</v>
      </c>
      <c r="AJ136" s="122" t="s">
        <v>348</v>
      </c>
      <c r="AK136" s="122">
        <v>149482551</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3.7580790000000003E-2</v>
      </c>
      <c r="J139" s="115">
        <v>3.7580790000000003E-2</v>
      </c>
      <c r="K139" s="115">
        <v>3.7580790000000003E-2</v>
      </c>
      <c r="L139" s="115" t="s">
        <v>443</v>
      </c>
      <c r="M139" s="115" t="s">
        <v>443</v>
      </c>
      <c r="N139" s="115">
        <v>1.0955000000000001E-4</v>
      </c>
      <c r="O139" s="115">
        <v>2.1917E-4</v>
      </c>
      <c r="P139" s="115">
        <v>2.1917E-4</v>
      </c>
      <c r="Q139" s="115">
        <v>3.4741000000000004E-4</v>
      </c>
      <c r="R139" s="115">
        <v>3.3027000000000002E-4</v>
      </c>
      <c r="S139" s="115">
        <v>7.7004999999999999E-4</v>
      </c>
      <c r="T139" s="115" t="s">
        <v>443</v>
      </c>
      <c r="U139" s="115" t="s">
        <v>443</v>
      </c>
      <c r="V139" s="115" t="s">
        <v>443</v>
      </c>
      <c r="W139" s="115">
        <v>0.37242999999999993</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1004</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3.5933234642514185</v>
      </c>
      <c r="F141" s="116">
        <f t="shared" ref="F141:AD141" si="0">SUM(F14:F140)</f>
        <v>4.7927523954331726</v>
      </c>
      <c r="G141" s="116">
        <f t="shared" si="0"/>
        <v>0.59916210231381495</v>
      </c>
      <c r="H141" s="116">
        <f t="shared" si="0"/>
        <v>6.2165953479348918E-2</v>
      </c>
      <c r="I141" s="116">
        <f t="shared" si="0"/>
        <v>0.36011645988178431</v>
      </c>
      <c r="J141" s="116">
        <f t="shared" si="0"/>
        <v>0.44964977942172446</v>
      </c>
      <c r="K141" s="116">
        <f t="shared" si="0"/>
        <v>0.59819786225181937</v>
      </c>
      <c r="L141" s="116">
        <f t="shared" si="0"/>
        <v>5.8961323238101784E-2</v>
      </c>
      <c r="M141" s="116">
        <f t="shared" si="0"/>
        <v>4.3698369283152445</v>
      </c>
      <c r="N141" s="116">
        <f t="shared" si="0"/>
        <v>0.54470843609548691</v>
      </c>
      <c r="O141" s="116">
        <f t="shared" si="0"/>
        <v>1.6490288591154152E-2</v>
      </c>
      <c r="P141" s="116">
        <f t="shared" si="0"/>
        <v>3.1087279571625465E-2</v>
      </c>
      <c r="Q141" s="116">
        <f t="shared" si="0"/>
        <v>1.5536205676090122E-2</v>
      </c>
      <c r="R141" s="116">
        <f>SUM(R14:R140)</f>
        <v>0.20539273114881698</v>
      </c>
      <c r="S141" s="116">
        <f t="shared" si="0"/>
        <v>3.9762660625807049</v>
      </c>
      <c r="T141" s="116">
        <f t="shared" si="0"/>
        <v>0.25429350316520849</v>
      </c>
      <c r="U141" s="116">
        <f t="shared" si="0"/>
        <v>1.3090016903017672E-2</v>
      </c>
      <c r="V141" s="116">
        <f t="shared" si="0"/>
        <v>1.6140059517513952</v>
      </c>
      <c r="W141" s="116">
        <f t="shared" si="0"/>
        <v>0.604820476089174</v>
      </c>
      <c r="X141" s="116">
        <f t="shared" si="0"/>
        <v>3.3752972461485647E-2</v>
      </c>
      <c r="Y141" s="116">
        <f t="shared" si="0"/>
        <v>4.7300202792046553E-2</v>
      </c>
      <c r="Z141" s="116">
        <f t="shared" si="0"/>
        <v>2.0757131654620783E-2</v>
      </c>
      <c r="AA141" s="116">
        <f t="shared" si="0"/>
        <v>1.9244789888929834E-2</v>
      </c>
      <c r="AB141" s="116">
        <f t="shared" si="0"/>
        <v>0.12105505012165513</v>
      </c>
      <c r="AC141" s="116">
        <f t="shared" si="0"/>
        <v>2.4495095921189751E-2</v>
      </c>
      <c r="AD141" s="116">
        <f t="shared" si="0"/>
        <v>1.6734670820202694E-2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0.8004211733583142</v>
      </c>
      <c r="F143" s="115">
        <v>7.4315657057605317E-2</v>
      </c>
      <c r="G143" s="115">
        <v>2.1222786946045193E-3</v>
      </c>
      <c r="H143" s="115">
        <v>2.4968741164219158E-2</v>
      </c>
      <c r="I143" s="115">
        <v>9.1901484651670511E-3</v>
      </c>
      <c r="J143" s="115">
        <v>9.1901484651670511E-3</v>
      </c>
      <c r="K143" s="115">
        <v>9.1901484651670511E-3</v>
      </c>
      <c r="L143" s="115">
        <v>7.2023547204614199E-3</v>
      </c>
      <c r="M143" s="115">
        <v>1.0219006049461821</v>
      </c>
      <c r="N143" s="115">
        <v>1.9572378464844707E-4</v>
      </c>
      <c r="O143" s="115">
        <v>2.343119184950698E-5</v>
      </c>
      <c r="P143" s="115">
        <v>1.2778271533407865E-3</v>
      </c>
      <c r="Q143" s="115">
        <v>3.7215350237358343E-5</v>
      </c>
      <c r="R143" s="115">
        <v>1.3110743455375801E-3</v>
      </c>
      <c r="S143" s="115">
        <v>9.0574874736081847E-4</v>
      </c>
      <c r="T143" s="115">
        <v>2.3843026932286184E-4</v>
      </c>
      <c r="U143" s="115">
        <v>2.7568316775702709E-5</v>
      </c>
      <c r="V143" s="115">
        <v>4.6728860157768228E-3</v>
      </c>
      <c r="W143" s="115">
        <v>1.85484E-2</v>
      </c>
      <c r="X143" s="115">
        <v>2.0808141759000001E-3</v>
      </c>
      <c r="Y143" s="115">
        <v>2.4172465491000003E-3</v>
      </c>
      <c r="Z143" s="115">
        <v>1.7752333851999999E-3</v>
      </c>
      <c r="AA143" s="115">
        <v>2.1858779545E-3</v>
      </c>
      <c r="AB143" s="115">
        <v>8.4591720646999997E-3</v>
      </c>
      <c r="AC143" s="115">
        <v>1.8547999999999999E-5</v>
      </c>
      <c r="AD143" s="115">
        <v>3.7120000000000002E-6</v>
      </c>
      <c r="AE143" s="97"/>
      <c r="AF143" s="115">
        <v>6922.6373693825999</v>
      </c>
      <c r="AG143" s="115" t="s">
        <v>348</v>
      </c>
      <c r="AH143" s="115">
        <v>44.027440753</v>
      </c>
      <c r="AI143" s="115">
        <v>680.0521023842</v>
      </c>
      <c r="AJ143" s="115">
        <v>36.572029850900002</v>
      </c>
      <c r="AK143" s="115" t="s">
        <v>348</v>
      </c>
      <c r="AL143" s="14" t="s">
        <v>9</v>
      </c>
    </row>
    <row r="144" spans="1:38" ht="26.25" customHeight="1" thickBot="1" x14ac:dyDescent="0.3">
      <c r="A144" s="13"/>
      <c r="B144" s="14" t="s">
        <v>390</v>
      </c>
      <c r="C144" s="15" t="s">
        <v>391</v>
      </c>
      <c r="D144" s="16" t="s">
        <v>1</v>
      </c>
      <c r="E144" s="115">
        <v>0.38995361488048008</v>
      </c>
      <c r="F144" s="115">
        <v>6.6382900943758889E-3</v>
      </c>
      <c r="G144" s="115">
        <v>5.3040347927786093E-4</v>
      </c>
      <c r="H144" s="115">
        <v>2.0512890847556747E-3</v>
      </c>
      <c r="I144" s="115">
        <v>3.0564520120276604E-3</v>
      </c>
      <c r="J144" s="115">
        <v>3.0564520120276604E-3</v>
      </c>
      <c r="K144" s="115">
        <v>3.0564520120276604E-3</v>
      </c>
      <c r="L144" s="115">
        <v>2.5178156019591961E-3</v>
      </c>
      <c r="M144" s="115">
        <v>5.002003425968353E-2</v>
      </c>
      <c r="N144" s="115">
        <v>1.9304712790133083E-5</v>
      </c>
      <c r="O144" s="115">
        <v>1.9733058321673354E-6</v>
      </c>
      <c r="P144" s="115">
        <v>1.9578462034910423E-4</v>
      </c>
      <c r="Q144" s="115">
        <v>3.839525281449605E-6</v>
      </c>
      <c r="R144" s="115">
        <v>3.0579906340928378E-4</v>
      </c>
      <c r="S144" s="115">
        <v>2.0536005679910909E-4</v>
      </c>
      <c r="T144" s="115">
        <v>9.49951907194533E-6</v>
      </c>
      <c r="U144" s="115">
        <v>3.7324388985645385E-6</v>
      </c>
      <c r="V144" s="115">
        <v>6.6862641025506513E-4</v>
      </c>
      <c r="W144" s="115">
        <v>2.9223000000000001E-3</v>
      </c>
      <c r="X144" s="115">
        <v>6.5115586250000007E-4</v>
      </c>
      <c r="Y144" s="115">
        <v>7.3067387890000002E-4</v>
      </c>
      <c r="Z144" s="115">
        <v>5.7206760410000005E-4</v>
      </c>
      <c r="AA144" s="115">
        <v>6.0855814570000006E-4</v>
      </c>
      <c r="AB144" s="115">
        <v>2.5624554912000003E-3</v>
      </c>
      <c r="AC144" s="115">
        <v>2.9218999999999999E-6</v>
      </c>
      <c r="AD144" s="115">
        <v>5.8719999999999996E-7</v>
      </c>
      <c r="AE144" s="97"/>
      <c r="AF144" s="115">
        <v>1381.7832107745</v>
      </c>
      <c r="AG144" s="115" t="s">
        <v>348</v>
      </c>
      <c r="AH144" s="115" t="s">
        <v>443</v>
      </c>
      <c r="AI144" s="115">
        <v>153.4700996864</v>
      </c>
      <c r="AJ144" s="115" t="s">
        <v>348</v>
      </c>
      <c r="AK144" s="115" t="s">
        <v>348</v>
      </c>
      <c r="AL144" s="14" t="s">
        <v>9</v>
      </c>
    </row>
    <row r="145" spans="1:38" ht="26.25" customHeight="1" thickBot="1" x14ac:dyDescent="0.3">
      <c r="A145" s="13"/>
      <c r="B145" s="14" t="s">
        <v>392</v>
      </c>
      <c r="C145" s="15" t="s">
        <v>393</v>
      </c>
      <c r="D145" s="16" t="s">
        <v>1</v>
      </c>
      <c r="E145" s="115">
        <v>0.36045108554420718</v>
      </c>
      <c r="F145" s="115">
        <v>9.0794033009620571E-3</v>
      </c>
      <c r="G145" s="115">
        <v>6.0565468612929017E-4</v>
      </c>
      <c r="H145" s="115">
        <v>1.0933087035192701E-3</v>
      </c>
      <c r="I145" s="115">
        <v>3.1578706414626353E-3</v>
      </c>
      <c r="J145" s="115">
        <v>3.1578706414626353E-3</v>
      </c>
      <c r="K145" s="115">
        <v>3.1578706414626353E-3</v>
      </c>
      <c r="L145" s="115">
        <v>1.9943531122985454E-3</v>
      </c>
      <c r="M145" s="115">
        <v>0.10055357542835097</v>
      </c>
      <c r="N145" s="115">
        <v>2.0461014188982576E-5</v>
      </c>
      <c r="O145" s="115">
        <v>2.0461022470709606E-6</v>
      </c>
      <c r="P145" s="115">
        <v>2.1688657938555219E-4</v>
      </c>
      <c r="Q145" s="115">
        <v>4.0922024237101647E-6</v>
      </c>
      <c r="R145" s="115">
        <v>3.4783680849246674E-4</v>
      </c>
      <c r="S145" s="115">
        <v>2.3325527727707804E-4</v>
      </c>
      <c r="T145" s="115">
        <v>8.1844400447601942E-6</v>
      </c>
      <c r="U145" s="115">
        <v>4.0922003532784082E-6</v>
      </c>
      <c r="V145" s="115">
        <v>7.3659600147716058E-4</v>
      </c>
      <c r="W145" s="115">
        <v>1.4837000000000001E-3</v>
      </c>
      <c r="X145" s="115">
        <v>1.121975782E-4</v>
      </c>
      <c r="Y145" s="115">
        <v>6.7941866740000006E-4</v>
      </c>
      <c r="Z145" s="115">
        <v>7.5920361200000001E-4</v>
      </c>
      <c r="AA145" s="115">
        <v>1.7452956550000003E-4</v>
      </c>
      <c r="AB145" s="115">
        <v>1.7253494231000001E-3</v>
      </c>
      <c r="AC145" s="115">
        <v>7.9820000000000004E-7</v>
      </c>
      <c r="AD145" s="115">
        <v>1.599E-7</v>
      </c>
      <c r="AE145" s="97"/>
      <c r="AF145" s="115">
        <v>1558.7031226101001</v>
      </c>
      <c r="AG145" s="115" t="s">
        <v>348</v>
      </c>
      <c r="AH145" s="115">
        <v>6.5331257508</v>
      </c>
      <c r="AI145" s="115">
        <v>174.2748399731</v>
      </c>
      <c r="AJ145" s="115">
        <v>17.298973933100001</v>
      </c>
      <c r="AK145" s="115" t="s">
        <v>348</v>
      </c>
      <c r="AL145" s="14" t="s">
        <v>9</v>
      </c>
    </row>
    <row r="146" spans="1:38" ht="26.25" customHeight="1" thickBot="1" x14ac:dyDescent="0.3">
      <c r="A146" s="13"/>
      <c r="B146" s="14" t="s">
        <v>394</v>
      </c>
      <c r="C146" s="15" t="s">
        <v>395</v>
      </c>
      <c r="D146" s="16" t="s">
        <v>1</v>
      </c>
      <c r="E146" s="115">
        <v>5.550829413584907E-3</v>
      </c>
      <c r="F146" s="115">
        <v>2.9062184823779764E-2</v>
      </c>
      <c r="G146" s="115">
        <v>1.3126956639767112E-5</v>
      </c>
      <c r="H146" s="115">
        <v>6.5363022651780548E-5</v>
      </c>
      <c r="I146" s="115">
        <v>3.4342994316447991E-4</v>
      </c>
      <c r="J146" s="115">
        <v>3.4342994316447991E-4</v>
      </c>
      <c r="K146" s="115">
        <v>3.4342994316447991E-4</v>
      </c>
      <c r="L146" s="115">
        <v>7.7021374507738304E-5</v>
      </c>
      <c r="M146" s="115">
        <v>0.10691654927988414</v>
      </c>
      <c r="N146" s="115">
        <v>2.5033649345886372E-6</v>
      </c>
      <c r="O146" s="115">
        <v>3.6828754492209365E-5</v>
      </c>
      <c r="P146" s="115">
        <v>1.2194656321081196E-5</v>
      </c>
      <c r="Q146" s="115">
        <v>4.1955795467009943E-7</v>
      </c>
      <c r="R146" s="115">
        <v>1.6277552221873271E-4</v>
      </c>
      <c r="S146" s="115">
        <v>6.2421547661276923E-3</v>
      </c>
      <c r="T146" s="115">
        <v>2.5881434810152781E-4</v>
      </c>
      <c r="U146" s="115">
        <v>3.6669023217109392E-5</v>
      </c>
      <c r="V146" s="115">
        <v>3.6546674430854506E-3</v>
      </c>
      <c r="W146" s="115">
        <v>3.2160000000000001E-4</v>
      </c>
      <c r="X146" s="115">
        <v>9.6996185E-6</v>
      </c>
      <c r="Y146" s="115">
        <v>1.1240309699999999E-5</v>
      </c>
      <c r="Z146" s="115">
        <v>7.8328739000000015E-6</v>
      </c>
      <c r="AA146" s="115">
        <v>1.2084270100000002E-5</v>
      </c>
      <c r="AB146" s="115">
        <v>4.0857072199999999E-5</v>
      </c>
      <c r="AC146" s="115">
        <v>3.2140000000000001E-7</v>
      </c>
      <c r="AD146" s="115">
        <v>8.8599999999999999E-8</v>
      </c>
      <c r="AE146" s="97"/>
      <c r="AF146" s="115">
        <v>54.7321323205</v>
      </c>
      <c r="AG146" s="115" t="s">
        <v>348</v>
      </c>
      <c r="AH146" s="115" t="s">
        <v>443</v>
      </c>
      <c r="AI146" s="115">
        <v>4.7860953491</v>
      </c>
      <c r="AJ146" s="115" t="s">
        <v>348</v>
      </c>
      <c r="AK146" s="115" t="s">
        <v>348</v>
      </c>
      <c r="AL146" s="14" t="s">
        <v>9</v>
      </c>
    </row>
    <row r="147" spans="1:38" ht="26.25" customHeight="1" thickBot="1" x14ac:dyDescent="0.3">
      <c r="A147" s="13"/>
      <c r="B147" s="14" t="s">
        <v>396</v>
      </c>
      <c r="C147" s="15" t="s">
        <v>397</v>
      </c>
      <c r="D147" s="16" t="s">
        <v>1</v>
      </c>
      <c r="E147" s="115" t="s">
        <v>348</v>
      </c>
      <c r="F147" s="115">
        <v>0.27030202122534558</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11.3699681967</v>
      </c>
      <c r="AG147" s="115" t="s">
        <v>348</v>
      </c>
      <c r="AH147" s="115" t="s">
        <v>348</v>
      </c>
      <c r="AI147" s="115">
        <v>0.7803764031</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4.5854371415046995E-2</v>
      </c>
      <c r="J148" s="115">
        <v>9.2369085614268681E-2</v>
      </c>
      <c r="K148" s="115">
        <v>0.11371471681388473</v>
      </c>
      <c r="L148" s="115">
        <v>9.3367768666256807E-3</v>
      </c>
      <c r="M148" s="115" t="s">
        <v>348</v>
      </c>
      <c r="N148" s="115">
        <v>0.39456891274063477</v>
      </c>
      <c r="O148" s="115">
        <v>1.6588868606281467E-3</v>
      </c>
      <c r="P148" s="115" t="s">
        <v>443</v>
      </c>
      <c r="Q148" s="115">
        <v>4.4787850738986397E-3</v>
      </c>
      <c r="R148" s="115">
        <v>0.14800533773102501</v>
      </c>
      <c r="S148" s="115">
        <v>3.255724086989348</v>
      </c>
      <c r="T148" s="115">
        <v>2.227393823472492E-2</v>
      </c>
      <c r="U148" s="115">
        <v>2.2742943362776945E-3</v>
      </c>
      <c r="V148" s="115">
        <v>0.92425572417130075</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2925.0390040294028</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1.4215662778082692E-2</v>
      </c>
      <c r="J149" s="115">
        <v>2.6325301440893838E-2</v>
      </c>
      <c r="K149" s="115">
        <v>5.2650602881787675E-2</v>
      </c>
      <c r="L149" s="115">
        <v>5.5809639054695004E-4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2925.0390040294028</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3.5933234642514185</v>
      </c>
      <c r="F152" s="120">
        <f t="shared" ref="F152:AD152" si="1">F141 + F151 + IF(AND(OR($B$4="AT",$B$4="BE",$B$4="CH",$B$4="GB",$B$4="IE",$B$4="LT",$B$4="LU",$B$4="NL"),SUM(F143:F149)&gt;0),SUM(F143:F149)-SUM(F27:F33),0)</f>
        <v>4.7927523954331726</v>
      </c>
      <c r="G152" s="120">
        <f t="shared" si="1"/>
        <v>0.59916210231381495</v>
      </c>
      <c r="H152" s="120">
        <f t="shared" si="1"/>
        <v>6.2165953479348918E-2</v>
      </c>
      <c r="I152" s="120">
        <f t="shared" si="1"/>
        <v>0.36011645988178431</v>
      </c>
      <c r="J152" s="120">
        <f t="shared" si="1"/>
        <v>0.44964977942172446</v>
      </c>
      <c r="K152" s="120">
        <f t="shared" si="1"/>
        <v>0.59819786225181937</v>
      </c>
      <c r="L152" s="120">
        <f t="shared" si="1"/>
        <v>5.8961323238101784E-2</v>
      </c>
      <c r="M152" s="120">
        <f t="shared" si="1"/>
        <v>4.3698369283152445</v>
      </c>
      <c r="N152" s="120">
        <f t="shared" si="1"/>
        <v>0.54470843609548691</v>
      </c>
      <c r="O152" s="120">
        <f t="shared" si="1"/>
        <v>1.6490288591154152E-2</v>
      </c>
      <c r="P152" s="120">
        <f t="shared" si="1"/>
        <v>3.1087279571625465E-2</v>
      </c>
      <c r="Q152" s="120">
        <f t="shared" si="1"/>
        <v>1.5536205676090122E-2</v>
      </c>
      <c r="R152" s="120">
        <f t="shared" si="1"/>
        <v>0.20539273114881698</v>
      </c>
      <c r="S152" s="120">
        <f t="shared" si="1"/>
        <v>3.9762660625807049</v>
      </c>
      <c r="T152" s="120">
        <f t="shared" si="1"/>
        <v>0.25429350316520849</v>
      </c>
      <c r="U152" s="120">
        <f t="shared" si="1"/>
        <v>1.3090016903017672E-2</v>
      </c>
      <c r="V152" s="120">
        <f t="shared" si="1"/>
        <v>1.6140059517513952</v>
      </c>
      <c r="W152" s="120">
        <f t="shared" si="1"/>
        <v>0.604820476089174</v>
      </c>
      <c r="X152" s="120">
        <f t="shared" si="1"/>
        <v>3.3752972461485647E-2</v>
      </c>
      <c r="Y152" s="120">
        <f t="shared" si="1"/>
        <v>4.7300202792046553E-2</v>
      </c>
      <c r="Z152" s="120">
        <f t="shared" si="1"/>
        <v>2.0757131654620783E-2</v>
      </c>
      <c r="AA152" s="120">
        <f t="shared" si="1"/>
        <v>1.9244789888929834E-2</v>
      </c>
      <c r="AB152" s="120">
        <f t="shared" si="1"/>
        <v>0.12105505012165513</v>
      </c>
      <c r="AC152" s="120">
        <f t="shared" si="1"/>
        <v>2.4495095921189751E-2</v>
      </c>
      <c r="AD152" s="120">
        <f t="shared" si="1"/>
        <v>1.6734670820202694E-2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3.5913159471222178</v>
      </c>
      <c r="F154" s="120">
        <f>F141 + F153 - IF(OR($B$6=2005,$B$6&gt;=2020),SUM(F99:F122),0) + IF(AND(OR($B$4="AT",$B$4="BE",$B$4="CH",$B$4="GB",$B$4="IE",$B$4="LT",$B$4="LU",$B$4="NL"),SUM(F143:F149)&gt;0),SUM(F143:F149)-SUM(F27:F33),0)</f>
        <v>4.7888273930871197</v>
      </c>
      <c r="G154" s="120">
        <f>G141 + G153 + IF(AND(OR($B$4="AT",$B$4="BE",$B$4="CH",$B$4="GB",$B$4="IE",$B$4="LT",$B$4="LU",$B$4="NL"),SUM(G143:G149)&gt;0),SUM(G143:G149)-SUM(G27:G33),0)</f>
        <v>0.59916210231381495</v>
      </c>
      <c r="H154" s="120">
        <f t="shared" ref="H154:AD154" si="2">H141 + H153 + IF(AND(OR($B$4="AT",$B$4="BE",$B$4="CH",$B$4="GB",$B$4="IE",$B$4="LT",$B$4="LU",$B$4="NL"),SUM(H143:H149)&gt;0),SUM(H143:H149)-SUM(H27:H33),0)</f>
        <v>6.2165953479348918E-2</v>
      </c>
      <c r="I154" s="120">
        <f t="shared" si="2"/>
        <v>0.36011645988178431</v>
      </c>
      <c r="J154" s="120">
        <f t="shared" si="2"/>
        <v>0.44964977942172446</v>
      </c>
      <c r="K154" s="120">
        <f t="shared" si="2"/>
        <v>0.59819786225181937</v>
      </c>
      <c r="L154" s="120">
        <f t="shared" si="2"/>
        <v>5.8961323238101784E-2</v>
      </c>
      <c r="M154" s="120">
        <f t="shared" si="2"/>
        <v>4.3698369283152445</v>
      </c>
      <c r="N154" s="120">
        <f t="shared" si="2"/>
        <v>0.54470843609548691</v>
      </c>
      <c r="O154" s="120">
        <f t="shared" si="2"/>
        <v>1.6490288591154152E-2</v>
      </c>
      <c r="P154" s="120">
        <f t="shared" si="2"/>
        <v>3.1087279571625465E-2</v>
      </c>
      <c r="Q154" s="120">
        <f t="shared" si="2"/>
        <v>1.5536205676090122E-2</v>
      </c>
      <c r="R154" s="120">
        <f t="shared" si="2"/>
        <v>0.20539273114881698</v>
      </c>
      <c r="S154" s="120">
        <f t="shared" si="2"/>
        <v>3.9762660625807049</v>
      </c>
      <c r="T154" s="120">
        <f t="shared" si="2"/>
        <v>0.25429350316520849</v>
      </c>
      <c r="U154" s="120">
        <f t="shared" si="2"/>
        <v>1.3090016903017672E-2</v>
      </c>
      <c r="V154" s="120">
        <f t="shared" si="2"/>
        <v>1.6140059517513952</v>
      </c>
      <c r="W154" s="120">
        <f t="shared" si="2"/>
        <v>0.604820476089174</v>
      </c>
      <c r="X154" s="120">
        <f t="shared" si="2"/>
        <v>3.3752972461485647E-2</v>
      </c>
      <c r="Y154" s="120">
        <f t="shared" si="2"/>
        <v>4.7300202792046553E-2</v>
      </c>
      <c r="Z154" s="120">
        <f t="shared" si="2"/>
        <v>2.0757131654620783E-2</v>
      </c>
      <c r="AA154" s="120">
        <f t="shared" si="2"/>
        <v>1.9244789888929834E-2</v>
      </c>
      <c r="AB154" s="120">
        <f t="shared" si="2"/>
        <v>0.12105505012165513</v>
      </c>
      <c r="AC154" s="120">
        <f t="shared" si="2"/>
        <v>2.4495095921189751E-2</v>
      </c>
      <c r="AD154" s="120">
        <f t="shared" si="2"/>
        <v>1.6734670820202694E-2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2181B-0ECB-4B3B-A18B-619920759502}">
  <dimension ref="A1:AL185"/>
  <sheetViews>
    <sheetView zoomScale="80" zoomScaleNormal="80" workbookViewId="0">
      <pane xSplit="4" ySplit="13" topLeftCell="E14" activePane="bottomRight" state="frozen"/>
      <selection activeCell="K24" sqref="K24"/>
      <selection pane="topRight" activeCell="K24" sqref="K24"/>
      <selection pane="bottomLeft" activeCell="K24" sqref="K24"/>
      <selection pane="bottomRight" activeCell="B6" sqref="B6"/>
    </sheetView>
  </sheetViews>
  <sheetFormatPr defaultColWidth="8.88671875" defaultRowHeight="13.2" x14ac:dyDescent="0.25"/>
  <cols>
    <col min="1" max="2" width="21.44140625" style="1" customWidth="1"/>
    <col min="3" max="3" width="46.44140625" style="39" customWidth="1"/>
    <col min="4" max="4" width="7.109375" style="1" bestFit="1" customWidth="1"/>
    <col min="5" max="24" width="8.5546875" style="1" customWidth="1"/>
    <col min="25" max="25" width="8.88671875" style="1" customWidth="1"/>
    <col min="26" max="30" width="8.5546875" style="1" customWidth="1"/>
    <col min="31" max="31" width="10.77734375" style="1" bestFit="1" customWidth="1"/>
    <col min="32" max="36" width="8.5546875" style="1" customWidth="1"/>
    <col min="37" max="37" width="11.5546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2022</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2022</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0.27099834354660429</v>
      </c>
      <c r="F14" s="115">
        <v>1.5173191579701867E-2</v>
      </c>
      <c r="G14" s="115">
        <v>2.3202125597749836E-2</v>
      </c>
      <c r="H14" s="115">
        <v>4.9209850735241253E-3</v>
      </c>
      <c r="I14" s="115">
        <v>5.4386223282959232E-3</v>
      </c>
      <c r="J14" s="115">
        <v>5.4768355362959228E-3</v>
      </c>
      <c r="K14" s="115">
        <v>5.529378697295923E-3</v>
      </c>
      <c r="L14" s="115">
        <v>1.919242563673981E-4</v>
      </c>
      <c r="M14" s="115">
        <v>0.10634440426216597</v>
      </c>
      <c r="N14" s="115">
        <v>4.9067938544385126E-2</v>
      </c>
      <c r="O14" s="115">
        <v>1.9731433363187312E-3</v>
      </c>
      <c r="P14" s="115">
        <v>1.8119390110072735E-2</v>
      </c>
      <c r="Q14" s="115">
        <v>4.282446059301539E-3</v>
      </c>
      <c r="R14" s="115">
        <v>2.4049005002851603E-2</v>
      </c>
      <c r="S14" s="115">
        <v>2.4088432134660206E-2</v>
      </c>
      <c r="T14" s="115">
        <v>2.9821714629314792E-3</v>
      </c>
      <c r="U14" s="115">
        <v>5.733015783326004E-3</v>
      </c>
      <c r="V14" s="115">
        <v>0.26171189637389997</v>
      </c>
      <c r="W14" s="115">
        <v>5.3081081349422077E-2</v>
      </c>
      <c r="X14" s="115">
        <v>4.0035896376000005E-6</v>
      </c>
      <c r="Y14" s="115">
        <v>8.5314588706000005E-6</v>
      </c>
      <c r="Z14" s="115">
        <v>4.527869233E-6</v>
      </c>
      <c r="AA14" s="115">
        <v>5.6389480587999997E-6</v>
      </c>
      <c r="AB14" s="115">
        <v>2.2591684383599997E-5</v>
      </c>
      <c r="AC14" s="115">
        <v>2.1543125192800005E-2</v>
      </c>
      <c r="AD14" s="115">
        <v>1.6205005676000001E-6</v>
      </c>
      <c r="AE14" s="124"/>
      <c r="AF14" s="122">
        <v>15.922169999999998</v>
      </c>
      <c r="AG14" s="122" t="s">
        <v>348</v>
      </c>
      <c r="AH14" s="122">
        <v>1606.3185163994474</v>
      </c>
      <c r="AI14" s="122">
        <v>2598.8322999561537</v>
      </c>
      <c r="AJ14" s="122">
        <v>1763.9256782361776</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124"/>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124"/>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124"/>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124"/>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124"/>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124"/>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124"/>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124"/>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3.4772880324807416E-2</v>
      </c>
      <c r="F23" s="115">
        <v>2.381482493544548E-2</v>
      </c>
      <c r="G23" s="115">
        <v>8.7439184058230639E-5</v>
      </c>
      <c r="H23" s="115">
        <v>6.4512502116884212E-5</v>
      </c>
      <c r="I23" s="115">
        <v>2.9356791920471695E-3</v>
      </c>
      <c r="J23" s="115">
        <v>8.8529451952482387E-3</v>
      </c>
      <c r="K23" s="115">
        <v>5.9476581553336037E-2</v>
      </c>
      <c r="L23" s="115">
        <v>1.5415939626650973E-3</v>
      </c>
      <c r="M23" s="115">
        <v>0.15422902244313619</v>
      </c>
      <c r="N23" s="115">
        <v>3.2048863182814383E-6</v>
      </c>
      <c r="O23" s="115">
        <v>1.6810105979055674E-4</v>
      </c>
      <c r="P23" s="115" t="s">
        <v>443</v>
      </c>
      <c r="Q23" s="115" t="s">
        <v>443</v>
      </c>
      <c r="R23" s="115">
        <v>4.3256261656321996E-4</v>
      </c>
      <c r="S23" s="115">
        <v>1.8318227792300048E-2</v>
      </c>
      <c r="T23" s="115">
        <v>5.958473890380091E-4</v>
      </c>
      <c r="U23" s="115">
        <v>8.159627841044728E-5</v>
      </c>
      <c r="V23" s="115">
        <v>1.2134555610280635E-2</v>
      </c>
      <c r="W23" s="115" t="s">
        <v>443</v>
      </c>
      <c r="X23" s="115">
        <v>2.4935654478612978E-4</v>
      </c>
      <c r="Y23" s="115">
        <v>4.099577344257462E-4</v>
      </c>
      <c r="Z23" s="115" t="s">
        <v>348</v>
      </c>
      <c r="AA23" s="115" t="s">
        <v>348</v>
      </c>
      <c r="AB23" s="115">
        <v>6.5931427921187664E-4</v>
      </c>
      <c r="AC23" s="115" t="s">
        <v>443</v>
      </c>
      <c r="AD23" s="115" t="s">
        <v>348</v>
      </c>
      <c r="AE23" s="124"/>
      <c r="AF23" s="122">
        <v>351.58220758136815</v>
      </c>
      <c r="AG23" s="122" t="s">
        <v>348</v>
      </c>
      <c r="AH23" s="122" t="s">
        <v>348</v>
      </c>
      <c r="AI23" s="122">
        <v>0.47245716238636037</v>
      </c>
      <c r="AJ23" s="122" t="s">
        <v>348</v>
      </c>
      <c r="AK23" s="122" t="s">
        <v>355</v>
      </c>
      <c r="AL23" s="75" t="s">
        <v>9</v>
      </c>
    </row>
    <row r="24" spans="1:38" ht="26.25" customHeight="1" thickBot="1" x14ac:dyDescent="0.3">
      <c r="A24" s="78" t="s">
        <v>104</v>
      </c>
      <c r="B24" s="76" t="s">
        <v>292</v>
      </c>
      <c r="C24" s="73" t="s">
        <v>304</v>
      </c>
      <c r="D24" s="74"/>
      <c r="E24" s="115">
        <v>0.21578696777645373</v>
      </c>
      <c r="F24" s="115">
        <v>2.4128065641069219E-2</v>
      </c>
      <c r="G24" s="115">
        <v>1.5481648969539052E-2</v>
      </c>
      <c r="H24" s="115">
        <v>4.5306829106605997E-4</v>
      </c>
      <c r="I24" s="115">
        <v>6.9352926266321099E-3</v>
      </c>
      <c r="J24" s="115">
        <v>6.9352926266321099E-3</v>
      </c>
      <c r="K24" s="115">
        <v>6.9352926266321099E-3</v>
      </c>
      <c r="L24" s="115">
        <v>3.5990805536692512E-3</v>
      </c>
      <c r="M24" s="115">
        <v>4.1434397969437382E-2</v>
      </c>
      <c r="N24" s="115">
        <v>3.3272000239981296E-5</v>
      </c>
      <c r="O24" s="115">
        <v>2.5480411639388207E-6</v>
      </c>
      <c r="P24" s="115">
        <v>4.1734319902273469E-4</v>
      </c>
      <c r="Q24" s="115">
        <v>7.9769931650245857E-5</v>
      </c>
      <c r="R24" s="115">
        <v>7.3002712384843298E-5</v>
      </c>
      <c r="S24" s="115">
        <v>7.2090964856652714E-5</v>
      </c>
      <c r="T24" s="115">
        <v>1.1679595179846984E-5</v>
      </c>
      <c r="U24" s="115">
        <v>7.5842188759135611E-5</v>
      </c>
      <c r="V24" s="115">
        <v>9.7747196483228271E-3</v>
      </c>
      <c r="W24" s="115">
        <v>4.4714772961976468E-4</v>
      </c>
      <c r="X24" s="115">
        <v>6.0684334734110913E-7</v>
      </c>
      <c r="Y24" s="115">
        <v>4.7908685316403362E-6</v>
      </c>
      <c r="Z24" s="115">
        <v>5.4296510025257131E-7</v>
      </c>
      <c r="AA24" s="115">
        <v>4.790868531640336E-7</v>
      </c>
      <c r="AB24" s="115">
        <v>6.4197638323980488E-6</v>
      </c>
      <c r="AC24" s="115" t="s">
        <v>443</v>
      </c>
      <c r="AD24" s="115" t="s">
        <v>443</v>
      </c>
      <c r="AE24" s="124"/>
      <c r="AF24" s="122">
        <v>319.5027329609693</v>
      </c>
      <c r="AG24" s="122" t="s">
        <v>348</v>
      </c>
      <c r="AH24" s="122">
        <v>701.77044835137144</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124"/>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124"/>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0.75833278412445226</v>
      </c>
      <c r="F27" s="115">
        <v>7.1260862674515979E-2</v>
      </c>
      <c r="G27" s="115">
        <v>2.187270163803246E-3</v>
      </c>
      <c r="H27" s="115">
        <v>2.9495553389560163E-2</v>
      </c>
      <c r="I27" s="115">
        <v>6.5580235521564409E-3</v>
      </c>
      <c r="J27" s="115">
        <v>6.5580235521564409E-3</v>
      </c>
      <c r="K27" s="115">
        <v>6.5580235521564409E-3</v>
      </c>
      <c r="L27" s="115">
        <v>4.8424029882012101E-3</v>
      </c>
      <c r="M27" s="115">
        <v>1.0824538469001894</v>
      </c>
      <c r="N27" s="115">
        <v>2.2086677772436262E-4</v>
      </c>
      <c r="O27" s="115">
        <v>2.6610586127151044E-5</v>
      </c>
      <c r="P27" s="115">
        <v>1.4070007686296483E-3</v>
      </c>
      <c r="Q27" s="115">
        <v>4.1911401367515144E-5</v>
      </c>
      <c r="R27" s="115">
        <v>1.3909931059757116E-3</v>
      </c>
      <c r="S27" s="115">
        <v>9.6391874621321884E-4</v>
      </c>
      <c r="T27" s="115">
        <v>2.7608890781040662E-4</v>
      </c>
      <c r="U27" s="115">
        <v>3.0601630480728308E-5</v>
      </c>
      <c r="V27" s="115">
        <v>5.1690003599274854E-3</v>
      </c>
      <c r="W27" s="115">
        <v>1.7214300000000002E-2</v>
      </c>
      <c r="X27" s="115">
        <v>2.0385679579E-3</v>
      </c>
      <c r="Y27" s="115">
        <v>2.3878362822999997E-3</v>
      </c>
      <c r="Z27" s="115">
        <v>1.7269430464E-3</v>
      </c>
      <c r="AA27" s="115">
        <v>2.1975479669000004E-3</v>
      </c>
      <c r="AB27" s="115">
        <v>8.3508952534999993E-3</v>
      </c>
      <c r="AC27" s="115">
        <v>1.7214000000000002E-5</v>
      </c>
      <c r="AD27" s="115">
        <v>3.4442E-6</v>
      </c>
      <c r="AE27" s="124"/>
      <c r="AF27" s="115">
        <v>7488.2831560043996</v>
      </c>
      <c r="AG27" s="115" t="s">
        <v>348</v>
      </c>
      <c r="AH27" s="115">
        <v>39.921704208400001</v>
      </c>
      <c r="AI27" s="115">
        <v>717.60757843160002</v>
      </c>
      <c r="AJ27" s="115">
        <v>63.272149946500001</v>
      </c>
      <c r="AK27" s="115" t="s">
        <v>348</v>
      </c>
      <c r="AL27" s="75" t="s">
        <v>9</v>
      </c>
    </row>
    <row r="28" spans="1:38" ht="26.25" customHeight="1" thickBot="1" x14ac:dyDescent="0.3">
      <c r="A28" s="72" t="s">
        <v>113</v>
      </c>
      <c r="B28" s="72" t="s">
        <v>148</v>
      </c>
      <c r="C28" s="73" t="s">
        <v>131</v>
      </c>
      <c r="D28" s="74"/>
      <c r="E28" s="115">
        <v>0.39578239072593963</v>
      </c>
      <c r="F28" s="115">
        <v>5.769858512372843E-3</v>
      </c>
      <c r="G28" s="115">
        <v>5.9252261152596794E-4</v>
      </c>
      <c r="H28" s="115">
        <v>2.3977479345121712E-3</v>
      </c>
      <c r="I28" s="115">
        <v>2.4753679232339407E-3</v>
      </c>
      <c r="J28" s="115">
        <v>2.4753679232339407E-3</v>
      </c>
      <c r="K28" s="115">
        <v>2.4753679232339407E-3</v>
      </c>
      <c r="L28" s="115">
        <v>2.0173574429541352E-3</v>
      </c>
      <c r="M28" s="115">
        <v>4.6194963171527957E-2</v>
      </c>
      <c r="N28" s="115">
        <v>2.1148393951602766E-5</v>
      </c>
      <c r="O28" s="115">
        <v>2.1640439920741097E-6</v>
      </c>
      <c r="P28" s="115">
        <v>2.1401222662428287E-4</v>
      </c>
      <c r="Q28" s="115">
        <v>4.2050764918636358E-6</v>
      </c>
      <c r="R28" s="115">
        <v>3.3381329528976922E-4</v>
      </c>
      <c r="S28" s="115">
        <v>2.2418991200836986E-4</v>
      </c>
      <c r="T28" s="115">
        <v>1.0501348352565169E-5</v>
      </c>
      <c r="U28" s="115">
        <v>4.0820649995790555E-6</v>
      </c>
      <c r="V28" s="115">
        <v>7.3108135515569193E-4</v>
      </c>
      <c r="W28" s="115">
        <v>2.5209E-3</v>
      </c>
      <c r="X28" s="115">
        <v>7.1766873710000004E-4</v>
      </c>
      <c r="Y28" s="115">
        <v>8.0569548720000001E-4</v>
      </c>
      <c r="Z28" s="115">
        <v>6.3037245890000006E-4</v>
      </c>
      <c r="AA28" s="115">
        <v>6.7134238540000001E-4</v>
      </c>
      <c r="AB28" s="115">
        <v>2.8250790686000001E-3</v>
      </c>
      <c r="AC28" s="115">
        <v>2.5204999999999998E-6</v>
      </c>
      <c r="AD28" s="115">
        <v>5.0620000000000002E-7</v>
      </c>
      <c r="AE28" s="124"/>
      <c r="AF28" s="115">
        <v>1499.1443557621001</v>
      </c>
      <c r="AG28" s="115" t="s">
        <v>348</v>
      </c>
      <c r="AH28" s="115" t="s">
        <v>443</v>
      </c>
      <c r="AI28" s="115">
        <v>177.57523459199999</v>
      </c>
      <c r="AJ28" s="115" t="s">
        <v>348</v>
      </c>
      <c r="AK28" s="115" t="s">
        <v>348</v>
      </c>
      <c r="AL28" s="75" t="s">
        <v>9</v>
      </c>
    </row>
    <row r="29" spans="1:38" ht="26.25" customHeight="1" thickBot="1" x14ac:dyDescent="0.3">
      <c r="A29" s="72" t="s">
        <v>113</v>
      </c>
      <c r="B29" s="72" t="s">
        <v>149</v>
      </c>
      <c r="C29" s="73" t="s">
        <v>132</v>
      </c>
      <c r="D29" s="74"/>
      <c r="E29" s="115">
        <v>0.33701014618337694</v>
      </c>
      <c r="F29" s="115">
        <v>8.8419028997503632E-3</v>
      </c>
      <c r="G29" s="115">
        <v>6.663434101298768E-4</v>
      </c>
      <c r="H29" s="115">
        <v>1.1994742149561142E-3</v>
      </c>
      <c r="I29" s="115">
        <v>2.7583009162164295E-3</v>
      </c>
      <c r="J29" s="115">
        <v>2.7583009162164295E-3</v>
      </c>
      <c r="K29" s="115">
        <v>2.7583009162164295E-3</v>
      </c>
      <c r="L29" s="115">
        <v>1.6530243941623407E-3</v>
      </c>
      <c r="M29" s="115">
        <v>9.5303716889530335E-2</v>
      </c>
      <c r="N29" s="115">
        <v>2.1941141194189718E-5</v>
      </c>
      <c r="O29" s="115">
        <v>2.1941149536836092E-6</v>
      </c>
      <c r="P29" s="115">
        <v>2.3257592438276364E-4</v>
      </c>
      <c r="Q29" s="115">
        <v>4.3882278217056274E-6</v>
      </c>
      <c r="R29" s="115">
        <v>3.7299896439795275E-4</v>
      </c>
      <c r="S29" s="115">
        <v>2.5012872304386021E-4</v>
      </c>
      <c r="T29" s="115">
        <v>8.7764910996583002E-6</v>
      </c>
      <c r="U29" s="115">
        <v>4.3882257360440372E-6</v>
      </c>
      <c r="V29" s="115">
        <v>7.8988056991807841E-4</v>
      </c>
      <c r="W29" s="115">
        <v>1.2007999999999999E-3</v>
      </c>
      <c r="X29" s="115">
        <v>1.211116092E-4</v>
      </c>
      <c r="Y29" s="115">
        <v>7.3339807869999998E-4</v>
      </c>
      <c r="Z29" s="115">
        <v>8.1952188900000006E-4</v>
      </c>
      <c r="AA29" s="115">
        <v>1.8839583639999999E-4</v>
      </c>
      <c r="AB29" s="115">
        <v>1.8624274133E-3</v>
      </c>
      <c r="AC29" s="115">
        <v>5.6019999999999995E-7</v>
      </c>
      <c r="AD29" s="115">
        <v>1.124E-7</v>
      </c>
      <c r="AE29" s="124"/>
      <c r="AF29" s="115">
        <v>1659.8164721419</v>
      </c>
      <c r="AG29" s="115" t="s">
        <v>348</v>
      </c>
      <c r="AH29" s="115">
        <v>14.334076316499999</v>
      </c>
      <c r="AI29" s="115">
        <v>198.70488451009999</v>
      </c>
      <c r="AJ29" s="115">
        <v>21.966793219100001</v>
      </c>
      <c r="AK29" s="115" t="s">
        <v>348</v>
      </c>
      <c r="AL29" s="75" t="s">
        <v>9</v>
      </c>
    </row>
    <row r="30" spans="1:38" ht="26.25" customHeight="1" thickBot="1" x14ac:dyDescent="0.3">
      <c r="A30" s="72" t="s">
        <v>113</v>
      </c>
      <c r="B30" s="72" t="s">
        <v>150</v>
      </c>
      <c r="C30" s="73" t="s">
        <v>48</v>
      </c>
      <c r="D30" s="74"/>
      <c r="E30" s="115">
        <v>5.5708302452108557E-3</v>
      </c>
      <c r="F30" s="115">
        <v>2.8580664830269352E-2</v>
      </c>
      <c r="G30" s="115">
        <v>1.3201924551532019E-5</v>
      </c>
      <c r="H30" s="115">
        <v>7.0959942175437667E-5</v>
      </c>
      <c r="I30" s="115">
        <v>3.342507901616578E-4</v>
      </c>
      <c r="J30" s="115">
        <v>3.342507901616578E-4</v>
      </c>
      <c r="K30" s="115">
        <v>3.342507901616578E-4</v>
      </c>
      <c r="L30" s="115">
        <v>7.517192549151188E-5</v>
      </c>
      <c r="M30" s="115">
        <v>0.10785325679851668</v>
      </c>
      <c r="N30" s="115">
        <v>2.7042607506410623E-6</v>
      </c>
      <c r="O30" s="115">
        <v>3.888870862650767E-5</v>
      </c>
      <c r="P30" s="115">
        <v>1.3208017611590369E-5</v>
      </c>
      <c r="Q30" s="115">
        <v>4.5444947667381768E-7</v>
      </c>
      <c r="R30" s="115">
        <v>1.7208785730005069E-4</v>
      </c>
      <c r="S30" s="115">
        <v>6.5901709935536146E-3</v>
      </c>
      <c r="T30" s="115">
        <v>2.7332501965085472E-4</v>
      </c>
      <c r="U30" s="115">
        <v>3.8720075839951312E-5</v>
      </c>
      <c r="V30" s="115">
        <v>3.8595897209287773E-3</v>
      </c>
      <c r="W30" s="115">
        <v>3.3729999999999996E-4</v>
      </c>
      <c r="X30" s="115">
        <v>1.0540384200000001E-5</v>
      </c>
      <c r="Y30" s="115">
        <v>1.21634947E-5</v>
      </c>
      <c r="Z30" s="115">
        <v>8.5248723000000002E-6</v>
      </c>
      <c r="AA30" s="115">
        <v>1.3066927300000001E-5</v>
      </c>
      <c r="AB30" s="115">
        <v>4.4295678500000008E-5</v>
      </c>
      <c r="AC30" s="115">
        <v>3.3729999999999998E-7</v>
      </c>
      <c r="AD30" s="115">
        <v>9.0400000000000002E-8</v>
      </c>
      <c r="AE30" s="124"/>
      <c r="AF30" s="115">
        <v>59.639160666199999</v>
      </c>
      <c r="AG30" s="115" t="s">
        <v>348</v>
      </c>
      <c r="AH30" s="115" t="s">
        <v>443</v>
      </c>
      <c r="AI30" s="115">
        <v>4.8125150027999997</v>
      </c>
      <c r="AJ30" s="115" t="s">
        <v>348</v>
      </c>
      <c r="AK30" s="115" t="s">
        <v>348</v>
      </c>
      <c r="AL30" s="75" t="s">
        <v>9</v>
      </c>
    </row>
    <row r="31" spans="1:38" ht="26.25" customHeight="1" thickBot="1" x14ac:dyDescent="0.3">
      <c r="A31" s="72" t="s">
        <v>113</v>
      </c>
      <c r="B31" s="72" t="s">
        <v>151</v>
      </c>
      <c r="C31" s="73" t="s">
        <v>49</v>
      </c>
      <c r="D31" s="74"/>
      <c r="E31" s="115" t="s">
        <v>348</v>
      </c>
      <c r="F31" s="115">
        <v>0.33041877201298675</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124"/>
      <c r="AF31" s="115">
        <v>13.9180255143</v>
      </c>
      <c r="AG31" s="115" t="s">
        <v>348</v>
      </c>
      <c r="AH31" s="115" t="s">
        <v>348</v>
      </c>
      <c r="AI31" s="115">
        <v>1.1189077666390399</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5.0122939790950997E-2</v>
      </c>
      <c r="J32" s="115">
        <v>0.10079378484566195</v>
      </c>
      <c r="K32" s="115">
        <v>0.12427100600186505</v>
      </c>
      <c r="L32" s="115">
        <v>1.0253629971094557E-2</v>
      </c>
      <c r="M32" s="115" t="s">
        <v>348</v>
      </c>
      <c r="N32" s="115">
        <v>0.42886918289271025</v>
      </c>
      <c r="O32" s="115">
        <v>1.8058945388098461E-3</v>
      </c>
      <c r="P32" s="115" t="s">
        <v>443</v>
      </c>
      <c r="Q32" s="115">
        <v>4.8694041524844148E-3</v>
      </c>
      <c r="R32" s="115">
        <v>0.16084174926526168</v>
      </c>
      <c r="S32" s="115">
        <v>3.5378439714509771</v>
      </c>
      <c r="T32" s="115">
        <v>2.4224345047228646E-2</v>
      </c>
      <c r="U32" s="115">
        <v>2.4854201200373034E-3</v>
      </c>
      <c r="V32" s="115">
        <v>1.0095652036329217</v>
      </c>
      <c r="W32" s="115" t="s">
        <v>443</v>
      </c>
      <c r="X32" s="115" t="s">
        <v>443</v>
      </c>
      <c r="Y32" s="115" t="s">
        <v>443</v>
      </c>
      <c r="Z32" s="115" t="s">
        <v>443</v>
      </c>
      <c r="AA32" s="115" t="s">
        <v>443</v>
      </c>
      <c r="AB32" s="115" t="s">
        <v>443</v>
      </c>
      <c r="AC32" s="115" t="s">
        <v>443</v>
      </c>
      <c r="AD32" s="115" t="s">
        <v>443</v>
      </c>
      <c r="AE32" s="124"/>
      <c r="AF32" s="115" t="s">
        <v>348</v>
      </c>
      <c r="AG32" s="115" t="s">
        <v>348</v>
      </c>
      <c r="AH32" s="115" t="s">
        <v>348</v>
      </c>
      <c r="AI32" s="115" t="s">
        <v>348</v>
      </c>
      <c r="AJ32" s="115" t="s">
        <v>348</v>
      </c>
      <c r="AK32" s="115">
        <v>3225.9229927292972</v>
      </c>
      <c r="AL32" s="75" t="s">
        <v>400</v>
      </c>
    </row>
    <row r="33" spans="1:38" ht="26.25" customHeight="1" thickBot="1" x14ac:dyDescent="0.3">
      <c r="A33" s="72" t="s">
        <v>113</v>
      </c>
      <c r="B33" s="72" t="s">
        <v>153</v>
      </c>
      <c r="C33" s="73" t="s">
        <v>51</v>
      </c>
      <c r="D33" s="74"/>
      <c r="E33" s="115" t="s">
        <v>348</v>
      </c>
      <c r="F33" s="115" t="s">
        <v>348</v>
      </c>
      <c r="G33" s="115" t="s">
        <v>348</v>
      </c>
      <c r="H33" s="115" t="s">
        <v>348</v>
      </c>
      <c r="I33" s="115">
        <v>1.5649137527952325E-2</v>
      </c>
      <c r="J33" s="115">
        <v>2.8979884311022823E-2</v>
      </c>
      <c r="K33" s="115">
        <v>5.7959768622045646E-2</v>
      </c>
      <c r="L33" s="115">
        <v>6.1437354739368472E-4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124"/>
      <c r="AF33" s="115" t="s">
        <v>348</v>
      </c>
      <c r="AG33" s="115" t="s">
        <v>348</v>
      </c>
      <c r="AH33" s="115" t="s">
        <v>348</v>
      </c>
      <c r="AI33" s="115" t="s">
        <v>348</v>
      </c>
      <c r="AJ33" s="115" t="s">
        <v>348</v>
      </c>
      <c r="AK33" s="115">
        <v>3225.9229927292972</v>
      </c>
      <c r="AL33" s="75" t="s">
        <v>400</v>
      </c>
    </row>
    <row r="34" spans="1:38" ht="26.25" customHeight="1" thickBot="1" x14ac:dyDescent="0.3">
      <c r="A34" s="72" t="s">
        <v>111</v>
      </c>
      <c r="B34" s="72" t="s">
        <v>154</v>
      </c>
      <c r="C34" s="73" t="s">
        <v>52</v>
      </c>
      <c r="D34" s="74"/>
      <c r="E34" s="115">
        <v>3.3345463837827362E-2</v>
      </c>
      <c r="F34" s="115">
        <v>2.9597860436857428E-3</v>
      </c>
      <c r="G34" s="115">
        <v>6.5651446440349192E-5</v>
      </c>
      <c r="H34" s="115">
        <v>4.4588274040737167E-6</v>
      </c>
      <c r="I34" s="115">
        <v>8.7179649918913706E-4</v>
      </c>
      <c r="J34" s="115">
        <v>9.1611122553637283E-4</v>
      </c>
      <c r="K34" s="115">
        <v>9.6726464422114476E-4</v>
      </c>
      <c r="L34" s="115">
        <v>5.6666772447293908E-4</v>
      </c>
      <c r="M34" s="115">
        <v>6.8086020912512145E-3</v>
      </c>
      <c r="N34" s="115" t="s">
        <v>443</v>
      </c>
      <c r="O34" s="115">
        <v>6.3736612585839017E-6</v>
      </c>
      <c r="P34" s="115" t="s">
        <v>443</v>
      </c>
      <c r="Q34" s="115" t="s">
        <v>443</v>
      </c>
      <c r="R34" s="115">
        <v>3.1813596754219216E-5</v>
      </c>
      <c r="S34" s="115">
        <v>1.0816075801047529E-3</v>
      </c>
      <c r="T34" s="115">
        <v>4.4533564502036866E-5</v>
      </c>
      <c r="U34" s="115">
        <v>6.3736612585839017E-6</v>
      </c>
      <c r="V34" s="115">
        <v>6.3627193508438437E-4</v>
      </c>
      <c r="W34" s="115" t="s">
        <v>443</v>
      </c>
      <c r="X34" s="115">
        <v>1.9093629006401555E-5</v>
      </c>
      <c r="Y34" s="115">
        <v>3.1813596754219216E-5</v>
      </c>
      <c r="Z34" s="115" t="s">
        <v>443</v>
      </c>
      <c r="AA34" s="115" t="s">
        <v>443</v>
      </c>
      <c r="AB34" s="115">
        <v>5.0907225760620775E-5</v>
      </c>
      <c r="AC34" s="115" t="s">
        <v>348</v>
      </c>
      <c r="AD34" s="115" t="s">
        <v>348</v>
      </c>
      <c r="AE34" s="124"/>
      <c r="AF34" s="122">
        <v>27.354769350145496</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124"/>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2.4950198054581551E-2</v>
      </c>
      <c r="F36" s="115">
        <v>6.0474856780495453E-4</v>
      </c>
      <c r="G36" s="115">
        <v>6.2893851051715275E-4</v>
      </c>
      <c r="H36" s="115">
        <v>2.5261211603738384E-4</v>
      </c>
      <c r="I36" s="115">
        <v>3.451098493606941E-4</v>
      </c>
      <c r="J36" s="115">
        <v>3.6976055288645793E-4</v>
      </c>
      <c r="K36" s="115">
        <v>3.6976055288645793E-4</v>
      </c>
      <c r="L36" s="115">
        <v>1.6691060471416747E-5</v>
      </c>
      <c r="M36" s="115">
        <v>1.3269911430691572E-3</v>
      </c>
      <c r="N36" s="115">
        <v>4.4924179322653764E-5</v>
      </c>
      <c r="O36" s="115">
        <v>3.4557061017425974E-6</v>
      </c>
      <c r="P36" s="115">
        <v>1.0367118305227791E-5</v>
      </c>
      <c r="Q36" s="115">
        <v>1.382282440697039E-5</v>
      </c>
      <c r="R36" s="115">
        <v>1.7278530508712985E-5</v>
      </c>
      <c r="S36" s="115">
        <v>3.0410213695334856E-4</v>
      </c>
      <c r="T36" s="115">
        <v>3.4557061017425971E-4</v>
      </c>
      <c r="U36" s="115">
        <v>3.455706101742597E-5</v>
      </c>
      <c r="V36" s="115">
        <v>4.1468473220911166E-4</v>
      </c>
      <c r="W36" s="115">
        <v>4.4924179322653764E-5</v>
      </c>
      <c r="X36" s="115">
        <v>6.911412203485195E-7</v>
      </c>
      <c r="Y36" s="115">
        <v>3.4557061017425974E-6</v>
      </c>
      <c r="Z36" s="115">
        <v>3.4557061017425974E-6</v>
      </c>
      <c r="AA36" s="115">
        <v>3.4557061017425975E-7</v>
      </c>
      <c r="AB36" s="115">
        <v>7.9481240340079747E-6</v>
      </c>
      <c r="AC36" s="115">
        <v>2.7645648813940779E-5</v>
      </c>
      <c r="AD36" s="115">
        <v>1.313168318662187E-5</v>
      </c>
      <c r="AE36" s="124"/>
      <c r="AF36" s="122">
        <v>14.859536237493167</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124"/>
      <c r="AF37" s="122" t="s">
        <v>348</v>
      </c>
      <c r="AG37" s="122" t="s">
        <v>348</v>
      </c>
      <c r="AH37" s="122">
        <v>7.4559262728563604</v>
      </c>
      <c r="AI37" s="122" t="s">
        <v>348</v>
      </c>
      <c r="AJ37" s="122" t="s">
        <v>348</v>
      </c>
      <c r="AK37" s="122" t="s">
        <v>355</v>
      </c>
      <c r="AL37" s="75" t="s">
        <v>9</v>
      </c>
    </row>
    <row r="38" spans="1:38" ht="26.25" customHeight="1" thickBot="1" x14ac:dyDescent="0.3">
      <c r="A38" s="72" t="s">
        <v>111</v>
      </c>
      <c r="B38" s="72" t="s">
        <v>158</v>
      </c>
      <c r="C38" s="73" t="s">
        <v>258</v>
      </c>
      <c r="D38" s="80"/>
      <c r="E38" s="115">
        <v>1.48932686012215E-3</v>
      </c>
      <c r="F38" s="115">
        <v>1.7637422530127566E-4</v>
      </c>
      <c r="G38" s="115">
        <v>2.5396081864390558E-6</v>
      </c>
      <c r="H38" s="115">
        <v>1.8785847484298309E-6</v>
      </c>
      <c r="I38" s="115">
        <v>6.6110054604148394E-5</v>
      </c>
      <c r="J38" s="115">
        <v>1.6114445475919138E-4</v>
      </c>
      <c r="K38" s="115">
        <v>9.4213378099355244E-4</v>
      </c>
      <c r="L38" s="115">
        <v>4.0873710851423026E-5</v>
      </c>
      <c r="M38" s="115">
        <v>1.6492740867257115E-3</v>
      </c>
      <c r="N38" s="115">
        <v>1.98150253762498E-10</v>
      </c>
      <c r="O38" s="115">
        <v>3.0365728166085071E-6</v>
      </c>
      <c r="P38" s="115" t="s">
        <v>443</v>
      </c>
      <c r="Q38" s="115" t="s">
        <v>443</v>
      </c>
      <c r="R38" s="115">
        <v>1.2532907076260293E-5</v>
      </c>
      <c r="S38" s="115">
        <v>4.811204880972154E-4</v>
      </c>
      <c r="T38" s="115">
        <v>1.7196394890395973E-5</v>
      </c>
      <c r="U38" s="115">
        <v>2.3585014692246112E-6</v>
      </c>
      <c r="V38" s="115">
        <v>2.5904556979811788E-4</v>
      </c>
      <c r="W38" s="115" t="s">
        <v>443</v>
      </c>
      <c r="X38" s="115">
        <v>7.0768126620742697E-6</v>
      </c>
      <c r="Y38" s="115">
        <v>1.1790298836280995E-5</v>
      </c>
      <c r="Z38" s="115" t="s">
        <v>348</v>
      </c>
      <c r="AA38" s="115" t="s">
        <v>348</v>
      </c>
      <c r="AB38" s="115">
        <v>1.8867111498355261E-5</v>
      </c>
      <c r="AC38" s="115" t="s">
        <v>443</v>
      </c>
      <c r="AD38" s="115" t="s">
        <v>348</v>
      </c>
      <c r="AE38" s="124"/>
      <c r="AF38" s="122">
        <v>10.081646543574797</v>
      </c>
      <c r="AG38" s="122" t="s">
        <v>348</v>
      </c>
      <c r="AH38" s="122" t="s">
        <v>348</v>
      </c>
      <c r="AI38" s="122">
        <v>2.9210866571069991E-5</v>
      </c>
      <c r="AJ38" s="122" t="s">
        <v>348</v>
      </c>
      <c r="AK38" s="122" t="s">
        <v>355</v>
      </c>
      <c r="AL38" s="75" t="s">
        <v>9</v>
      </c>
    </row>
    <row r="39" spans="1:38" ht="26.25" customHeight="1" thickBot="1" x14ac:dyDescent="0.3">
      <c r="A39" s="72" t="s">
        <v>105</v>
      </c>
      <c r="B39" s="72" t="s">
        <v>159</v>
      </c>
      <c r="C39" s="73" t="s">
        <v>364</v>
      </c>
      <c r="D39" s="74"/>
      <c r="E39" s="115">
        <v>0.38620111084026665</v>
      </c>
      <c r="F39" s="115">
        <v>0.27170713587093376</v>
      </c>
      <c r="G39" s="115">
        <v>0.15959530616830389</v>
      </c>
      <c r="H39" s="115">
        <v>1.6236843809166267E-4</v>
      </c>
      <c r="I39" s="115">
        <v>3.7339453188544015E-2</v>
      </c>
      <c r="J39" s="115">
        <v>4.2210506331293897E-2</v>
      </c>
      <c r="K39" s="115">
        <v>4.2210506331293897E-2</v>
      </c>
      <c r="L39" s="115">
        <v>1.6691263932921384E-2</v>
      </c>
      <c r="M39" s="115">
        <v>0.45264482130896083</v>
      </c>
      <c r="N39" s="115">
        <v>1.3103891044323386E-2</v>
      </c>
      <c r="O39" s="115">
        <v>2.5291396598216097E-4</v>
      </c>
      <c r="P39" s="115">
        <v>1.2025138652768856E-3</v>
      </c>
      <c r="Q39" s="115">
        <v>1.8519876176435362E-3</v>
      </c>
      <c r="R39" s="115">
        <v>1.6372062714700347E-2</v>
      </c>
      <c r="S39" s="115">
        <v>4.8980969238566954E-3</v>
      </c>
      <c r="T39" s="115">
        <v>0.20309576652011241</v>
      </c>
      <c r="U39" s="115">
        <v>7.656527858590918E-4</v>
      </c>
      <c r="V39" s="115">
        <v>3.6819380474951403E-2</v>
      </c>
      <c r="W39" s="115">
        <v>9.7421062854997596E-3</v>
      </c>
      <c r="X39" s="115">
        <v>3.0850003237415902E-6</v>
      </c>
      <c r="Y39" s="115">
        <v>2.4355265713749397E-5</v>
      </c>
      <c r="Z39" s="115">
        <v>2.7602634475582647E-6</v>
      </c>
      <c r="AA39" s="115">
        <v>2.4355265713749397E-6</v>
      </c>
      <c r="AB39" s="115">
        <v>3.2636056056424189E-5</v>
      </c>
      <c r="AC39" s="115">
        <v>3.5721056380165782E-4</v>
      </c>
      <c r="AD39" s="115">
        <v>2.1107896951916145E-7</v>
      </c>
      <c r="AE39" s="124"/>
      <c r="AF39" s="122">
        <v>1624.6173347711806</v>
      </c>
      <c r="AG39" s="122" t="s">
        <v>348</v>
      </c>
      <c r="AH39" s="122">
        <v>10400.521317997673</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124"/>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0.70953470260800233</v>
      </c>
      <c r="F41" s="115">
        <v>0.1638810968889311</v>
      </c>
      <c r="G41" s="115">
        <v>0.4088799208353156</v>
      </c>
      <c r="H41" s="115">
        <v>7.5420977736073268E-3</v>
      </c>
      <c r="I41" s="115">
        <v>0.12988709291598519</v>
      </c>
      <c r="J41" s="115">
        <v>0.1320962939177176</v>
      </c>
      <c r="K41" s="115">
        <v>0.14076803600846544</v>
      </c>
      <c r="L41" s="115">
        <v>1.1778114971808905E-2</v>
      </c>
      <c r="M41" s="115">
        <v>1.6472488514300792</v>
      </c>
      <c r="N41" s="115">
        <v>1.8107467484607259E-2</v>
      </c>
      <c r="O41" s="115">
        <v>7.2207680754189988E-4</v>
      </c>
      <c r="P41" s="115">
        <v>2.47002766018484E-3</v>
      </c>
      <c r="Q41" s="115">
        <v>2.9231995574987781E-3</v>
      </c>
      <c r="R41" s="115">
        <v>7.515996647913116E-3</v>
      </c>
      <c r="S41" s="115">
        <v>5.5760884856848698E-3</v>
      </c>
      <c r="T41" s="115">
        <v>2.0218079346360383E-3</v>
      </c>
      <c r="U41" s="115">
        <v>1.0819434160880212E-3</v>
      </c>
      <c r="V41" s="115">
        <v>6.7020400225520485E-2</v>
      </c>
      <c r="W41" s="115">
        <v>0.12089049274460374</v>
      </c>
      <c r="X41" s="115">
        <v>2.7502047497572943E-2</v>
      </c>
      <c r="Y41" s="115">
        <v>3.8477031280293325E-2</v>
      </c>
      <c r="Z41" s="115">
        <v>1.5796063898339555E-2</v>
      </c>
      <c r="AA41" s="115">
        <v>1.4634683808586747E-2</v>
      </c>
      <c r="AB41" s="115">
        <v>9.6409826484792571E-2</v>
      </c>
      <c r="AC41" s="115">
        <v>3.0886591038297286E-4</v>
      </c>
      <c r="AD41" s="115">
        <v>1.3174672988417025E-2</v>
      </c>
      <c r="AE41" s="124"/>
      <c r="AF41" s="122">
        <v>4277.9471557535926</v>
      </c>
      <c r="AG41" s="122">
        <v>73.533741765208973</v>
      </c>
      <c r="AH41" s="122">
        <v>14817.179901833913</v>
      </c>
      <c r="AI41" s="122">
        <v>232.37789503883766</v>
      </c>
      <c r="AJ41" s="122" t="s">
        <v>348</v>
      </c>
      <c r="AK41" s="122" t="s">
        <v>355</v>
      </c>
      <c r="AL41" s="75" t="s">
        <v>9</v>
      </c>
    </row>
    <row r="42" spans="1:38" ht="26.25" customHeight="1" thickBot="1" x14ac:dyDescent="0.3">
      <c r="A42" s="72" t="s">
        <v>111</v>
      </c>
      <c r="B42" s="72" t="s">
        <v>162</v>
      </c>
      <c r="C42" s="73" t="s">
        <v>54</v>
      </c>
      <c r="D42" s="74"/>
      <c r="E42" s="115">
        <v>2.6995260513911538E-3</v>
      </c>
      <c r="F42" s="115">
        <v>3.4702691340332367E-2</v>
      </c>
      <c r="G42" s="115">
        <v>3.1218217153977362E-6</v>
      </c>
      <c r="H42" s="115">
        <v>5.5534128485819295E-6</v>
      </c>
      <c r="I42" s="115">
        <v>1.9998387553624619E-4</v>
      </c>
      <c r="J42" s="115">
        <v>2.198657216179662E-4</v>
      </c>
      <c r="K42" s="115">
        <v>2.4211564000684615E-4</v>
      </c>
      <c r="L42" s="115">
        <v>3.0658981555041304E-5</v>
      </c>
      <c r="M42" s="115">
        <v>0.20085707929719954</v>
      </c>
      <c r="N42" s="115">
        <v>1.0298555923250797E-5</v>
      </c>
      <c r="O42" s="115">
        <v>4.636700906131909E-6</v>
      </c>
      <c r="P42" s="115" t="s">
        <v>443</v>
      </c>
      <c r="Q42" s="115" t="s">
        <v>443</v>
      </c>
      <c r="R42" s="115">
        <v>6.0029804057485134E-5</v>
      </c>
      <c r="S42" s="115">
        <v>1.567709850147841E-3</v>
      </c>
      <c r="T42" s="115">
        <v>3.5245798229868169E-5</v>
      </c>
      <c r="U42" s="115">
        <v>4.163539230991908E-6</v>
      </c>
      <c r="V42" s="115">
        <v>7.16540367824183E-4</v>
      </c>
      <c r="W42" s="115" t="s">
        <v>443</v>
      </c>
      <c r="X42" s="115">
        <v>1.2491343704423847E-5</v>
      </c>
      <c r="Y42" s="115">
        <v>1.3620584752779513E-5</v>
      </c>
      <c r="Z42" s="115" t="s">
        <v>348</v>
      </c>
      <c r="AA42" s="115" t="s">
        <v>348</v>
      </c>
      <c r="AB42" s="115">
        <v>2.611192845720336E-5</v>
      </c>
      <c r="AC42" s="115" t="s">
        <v>443</v>
      </c>
      <c r="AD42" s="115" t="s">
        <v>348</v>
      </c>
      <c r="AE42" s="124"/>
      <c r="AF42" s="122">
        <v>18.225476629743998</v>
      </c>
      <c r="AG42" s="122" t="s">
        <v>348</v>
      </c>
      <c r="AH42" s="122" t="s">
        <v>348</v>
      </c>
      <c r="AI42" s="122">
        <v>1.518190046374378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124"/>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4.7045593927288315E-4</v>
      </c>
      <c r="F44" s="115">
        <v>1.3930025307625372E-3</v>
      </c>
      <c r="G44" s="115">
        <v>5.5396803097300462E-7</v>
      </c>
      <c r="H44" s="115">
        <v>3.9438432358120831E-7</v>
      </c>
      <c r="I44" s="115">
        <v>1.2640445913170091E-4</v>
      </c>
      <c r="J44" s="115">
        <v>1.3524473170618742E-4</v>
      </c>
      <c r="K44" s="115">
        <v>2.2454495810773461E-4</v>
      </c>
      <c r="L44" s="115">
        <v>2.04813072713571E-5</v>
      </c>
      <c r="M44" s="115">
        <v>1.1443961240397212E-2</v>
      </c>
      <c r="N44" s="115">
        <v>3.3320437954721594E-7</v>
      </c>
      <c r="O44" s="115">
        <v>1.8320421458907844E-6</v>
      </c>
      <c r="P44" s="115" t="s">
        <v>443</v>
      </c>
      <c r="Q44" s="115" t="s">
        <v>443</v>
      </c>
      <c r="R44" s="115">
        <v>5.1705873487138814E-6</v>
      </c>
      <c r="S44" s="115">
        <v>2.3227996605917653E-4</v>
      </c>
      <c r="T44" s="115">
        <v>6.2813202975658237E-6</v>
      </c>
      <c r="U44" s="115">
        <v>5.5536582132597069E-7</v>
      </c>
      <c r="V44" s="115">
        <v>1.3405355516063312E-4</v>
      </c>
      <c r="W44" s="115" t="s">
        <v>443</v>
      </c>
      <c r="X44" s="115">
        <v>1.8671017451045118E-6</v>
      </c>
      <c r="Y44" s="115">
        <v>2.7084151282408551E-6</v>
      </c>
      <c r="Z44" s="115" t="s">
        <v>348</v>
      </c>
      <c r="AA44" s="115" t="s">
        <v>348</v>
      </c>
      <c r="AB44" s="115">
        <v>4.5755168733453686E-6</v>
      </c>
      <c r="AC44" s="115" t="s">
        <v>443</v>
      </c>
      <c r="AD44" s="115" t="s">
        <v>348</v>
      </c>
      <c r="AE44" s="124"/>
      <c r="AF44" s="115">
        <v>2.3857129334640992</v>
      </c>
      <c r="AG44" s="115" t="s">
        <v>348</v>
      </c>
      <c r="AH44" s="115" t="s">
        <v>348</v>
      </c>
      <c r="AI44" s="115">
        <v>4.9120243285259893E-2</v>
      </c>
      <c r="AJ44" s="115"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124"/>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124"/>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4.0445508728050283E-5</v>
      </c>
      <c r="F47" s="115">
        <v>5.6668757511748807E-6</v>
      </c>
      <c r="G47" s="115">
        <v>1.2042768014144209E-8</v>
      </c>
      <c r="H47" s="115">
        <v>1.0456845818424104E-8</v>
      </c>
      <c r="I47" s="115">
        <v>8.7650410870525326E-6</v>
      </c>
      <c r="J47" s="115">
        <v>5.1818222481083826E-5</v>
      </c>
      <c r="K47" s="115">
        <v>3.5024461641695442E-4</v>
      </c>
      <c r="L47" s="115">
        <v>2.0713693771101524E-6</v>
      </c>
      <c r="M47" s="115">
        <v>2.1585779474092714E-5</v>
      </c>
      <c r="N47" s="115" t="s">
        <v>348</v>
      </c>
      <c r="O47" s="115">
        <v>1.8696821968582833E-6</v>
      </c>
      <c r="P47" s="115" t="s">
        <v>443</v>
      </c>
      <c r="Q47" s="115" t="s">
        <v>443</v>
      </c>
      <c r="R47" s="115">
        <v>2.8262821101336699E-6</v>
      </c>
      <c r="S47" s="115">
        <v>1.6603195155894183E-4</v>
      </c>
      <c r="T47" s="115">
        <v>2.802388743867169E-6</v>
      </c>
      <c r="U47" s="115">
        <v>1.1183848452957111E-8</v>
      </c>
      <c r="V47" s="115">
        <v>9.0703614013601575E-5</v>
      </c>
      <c r="W47" s="115" t="s">
        <v>443</v>
      </c>
      <c r="X47" s="115">
        <v>2.6904288055462271E-8</v>
      </c>
      <c r="Y47" s="115">
        <v>4.7037136258548439E-8</v>
      </c>
      <c r="Z47" s="115" t="s">
        <v>348</v>
      </c>
      <c r="AA47" s="115" t="s">
        <v>348</v>
      </c>
      <c r="AB47" s="115">
        <v>7.3941424314010707E-8</v>
      </c>
      <c r="AC47" s="115" t="s">
        <v>443</v>
      </c>
      <c r="AD47" s="115" t="s">
        <v>348</v>
      </c>
      <c r="AE47" s="124"/>
      <c r="AF47" s="122">
        <v>4.7749440969900393E-2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124"/>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124"/>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124"/>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124"/>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124"/>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5.2816457350006396E-2</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124"/>
      <c r="AF53" s="122" t="s">
        <v>348</v>
      </c>
      <c r="AG53" s="122" t="s">
        <v>348</v>
      </c>
      <c r="AH53" s="122" t="s">
        <v>348</v>
      </c>
      <c r="AI53" s="122" t="s">
        <v>348</v>
      </c>
      <c r="AJ53" s="122" t="s">
        <v>348</v>
      </c>
      <c r="AK53" s="122">
        <v>0.37124112526532865</v>
      </c>
      <c r="AL53" s="75" t="s">
        <v>322</v>
      </c>
    </row>
    <row r="54" spans="1:38" ht="37.5" customHeight="1" thickBot="1" x14ac:dyDescent="0.3">
      <c r="A54" s="72" t="s">
        <v>106</v>
      </c>
      <c r="B54" s="76" t="s">
        <v>172</v>
      </c>
      <c r="C54" s="79" t="s">
        <v>267</v>
      </c>
      <c r="D54" s="81"/>
      <c r="E54" s="115" t="s">
        <v>348</v>
      </c>
      <c r="F54" s="115">
        <v>0.22123226571888296</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124"/>
      <c r="AF54" s="122" t="s">
        <v>348</v>
      </c>
      <c r="AG54" s="122" t="s">
        <v>348</v>
      </c>
      <c r="AH54" s="122" t="s">
        <v>348</v>
      </c>
      <c r="AI54" s="122" t="s">
        <v>348</v>
      </c>
      <c r="AJ54" s="122" t="s">
        <v>348</v>
      </c>
      <c r="AK54" s="122">
        <v>25862.090745407015</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124"/>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124"/>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124"/>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124"/>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124"/>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124"/>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6.2978222222222224E-4</v>
      </c>
      <c r="J61" s="115">
        <v>6.2978222222222222E-3</v>
      </c>
      <c r="K61" s="115">
        <v>2.0931600000000002E-2</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124"/>
      <c r="AF61" s="122" t="s">
        <v>442</v>
      </c>
      <c r="AG61" s="122" t="s">
        <v>442</v>
      </c>
      <c r="AH61" s="122" t="s">
        <v>442</v>
      </c>
      <c r="AI61" s="122" t="s">
        <v>442</v>
      </c>
      <c r="AJ61" s="122" t="s">
        <v>442</v>
      </c>
      <c r="AK61" s="122">
        <v>19240.888888888891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124"/>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124"/>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124"/>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124"/>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124"/>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124"/>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124"/>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124"/>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124"/>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124"/>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124"/>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124"/>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124"/>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124"/>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124"/>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124"/>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124"/>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124"/>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124"/>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t="s">
        <v>442</v>
      </c>
      <c r="F81" s="115" t="s">
        <v>442</v>
      </c>
      <c r="G81" s="115" t="s">
        <v>442</v>
      </c>
      <c r="H81" s="115" t="s">
        <v>442</v>
      </c>
      <c r="I81" s="115" t="s">
        <v>442</v>
      </c>
      <c r="J81" s="115" t="s">
        <v>442</v>
      </c>
      <c r="K81" s="115" t="s">
        <v>442</v>
      </c>
      <c r="L81" s="115" t="s">
        <v>442</v>
      </c>
      <c r="M81" s="115" t="s">
        <v>442</v>
      </c>
      <c r="N81" s="115" t="s">
        <v>442</v>
      </c>
      <c r="O81" s="115" t="s">
        <v>442</v>
      </c>
      <c r="P81" s="115" t="s">
        <v>442</v>
      </c>
      <c r="Q81" s="115" t="s">
        <v>442</v>
      </c>
      <c r="R81" s="115" t="s">
        <v>442</v>
      </c>
      <c r="S81" s="115" t="s">
        <v>442</v>
      </c>
      <c r="T81" s="115" t="s">
        <v>442</v>
      </c>
      <c r="U81" s="115" t="s">
        <v>442</v>
      </c>
      <c r="V81" s="115" t="s">
        <v>442</v>
      </c>
      <c r="W81" s="115" t="s">
        <v>442</v>
      </c>
      <c r="X81" s="115" t="s">
        <v>442</v>
      </c>
      <c r="Y81" s="115" t="s">
        <v>442</v>
      </c>
      <c r="Z81" s="115" t="s">
        <v>442</v>
      </c>
      <c r="AA81" s="115" t="s">
        <v>442</v>
      </c>
      <c r="AB81" s="115" t="s">
        <v>442</v>
      </c>
      <c r="AC81" s="115" t="s">
        <v>442</v>
      </c>
      <c r="AD81" s="115" t="s">
        <v>442</v>
      </c>
      <c r="AE81" s="124"/>
      <c r="AF81" s="122" t="s">
        <v>442</v>
      </c>
      <c r="AG81" s="122" t="s">
        <v>442</v>
      </c>
      <c r="AH81" s="122" t="s">
        <v>442</v>
      </c>
      <c r="AI81" s="122" t="s">
        <v>442</v>
      </c>
      <c r="AJ81" s="122" t="s">
        <v>442</v>
      </c>
      <c r="AK81" s="122" t="s">
        <v>355</v>
      </c>
      <c r="AL81" s="75" t="s">
        <v>345</v>
      </c>
    </row>
    <row r="82" spans="1:38" ht="26.25" customHeight="1" thickBot="1" x14ac:dyDescent="0.3">
      <c r="A82" s="72" t="s">
        <v>107</v>
      </c>
      <c r="B82" s="76" t="s">
        <v>201</v>
      </c>
      <c r="C82" s="84" t="s">
        <v>86</v>
      </c>
      <c r="D82" s="74"/>
      <c r="E82" s="115" t="s">
        <v>348</v>
      </c>
      <c r="F82" s="115">
        <v>2.2729081282181727</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124" t="s">
        <v>356</v>
      </c>
      <c r="AF82" s="122" t="s">
        <v>348</v>
      </c>
      <c r="AG82" s="122" t="s">
        <v>348</v>
      </c>
      <c r="AH82" s="122" t="s">
        <v>348</v>
      </c>
      <c r="AI82" s="122" t="s">
        <v>348</v>
      </c>
      <c r="AJ82" s="122" t="s">
        <v>348</v>
      </c>
      <c r="AK82" s="122">
        <v>1222637</v>
      </c>
      <c r="AL82" s="75" t="s">
        <v>347</v>
      </c>
    </row>
    <row r="83" spans="1:38" ht="26.25" customHeight="1" thickBot="1" x14ac:dyDescent="0.3">
      <c r="A83" s="72" t="s">
        <v>104</v>
      </c>
      <c r="B83" s="85" t="s">
        <v>202</v>
      </c>
      <c r="C83" s="86" t="s">
        <v>66</v>
      </c>
      <c r="D83" s="74"/>
      <c r="E83" s="115" t="s">
        <v>443</v>
      </c>
      <c r="F83" s="115">
        <v>7.5559501052972625E-4</v>
      </c>
      <c r="G83" s="115" t="s">
        <v>443</v>
      </c>
      <c r="H83" s="115" t="s">
        <v>348</v>
      </c>
      <c r="I83" s="115">
        <v>1.8889875263243156E-4</v>
      </c>
      <c r="J83" s="115">
        <v>1.4167406447432365E-3</v>
      </c>
      <c r="K83" s="115">
        <v>6.6114563421351049E-3</v>
      </c>
      <c r="L83" s="115">
        <v>1.0767228900048598E-5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124"/>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124"/>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0.3939123440294619</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124"/>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3.2629562500000003E-3</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124"/>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6.4889427563119516E-3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124" t="s">
        <v>356</v>
      </c>
      <c r="AF87" s="122" t="s">
        <v>348</v>
      </c>
      <c r="AG87" s="122" t="s">
        <v>348</v>
      </c>
      <c r="AH87" s="122" t="s">
        <v>348</v>
      </c>
      <c r="AI87" s="122" t="s">
        <v>348</v>
      </c>
      <c r="AJ87" s="122" t="s">
        <v>348</v>
      </c>
      <c r="AK87" s="122">
        <v>1222637</v>
      </c>
      <c r="AL87" s="75" t="s">
        <v>347</v>
      </c>
    </row>
    <row r="88" spans="1:38" ht="26.25" customHeight="1" thickBot="1" x14ac:dyDescent="0.3">
      <c r="A88" s="72" t="s">
        <v>107</v>
      </c>
      <c r="B88" s="79" t="s">
        <v>207</v>
      </c>
      <c r="C88" s="84" t="s">
        <v>84</v>
      </c>
      <c r="D88" s="74"/>
      <c r="E88" s="115" t="s">
        <v>442</v>
      </c>
      <c r="F88" s="115">
        <v>9.7479999999999997E-3</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124"/>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0.1505514825</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124"/>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124"/>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2.3169077365476336E-3</v>
      </c>
      <c r="F91" s="115">
        <v>6.1840274203011289E-3</v>
      </c>
      <c r="G91" s="115">
        <v>8.3703711971683291E-4</v>
      </c>
      <c r="H91" s="115">
        <v>5.3024202054234876E-3</v>
      </c>
      <c r="I91" s="115">
        <v>3.7906301684151135E-2</v>
      </c>
      <c r="J91" s="115">
        <v>4.1055049744355969E-2</v>
      </c>
      <c r="K91" s="115">
        <v>4.1705406002726743E-2</v>
      </c>
      <c r="L91" s="115">
        <v>1.5523953131541055E-4</v>
      </c>
      <c r="M91" s="115">
        <v>7.087003580334221E-2</v>
      </c>
      <c r="N91" s="115">
        <v>5.160699650329776E-2</v>
      </c>
      <c r="O91" s="115">
        <v>9.1202018445677852E-3</v>
      </c>
      <c r="P91" s="115">
        <v>1.8261752315227784E-4</v>
      </c>
      <c r="Q91" s="115">
        <v>9.5460155062703628E-5</v>
      </c>
      <c r="R91" s="115">
        <v>1.0067207130635563E-2</v>
      </c>
      <c r="S91" s="115">
        <v>0.39834336610087101</v>
      </c>
      <c r="T91" s="115">
        <v>2.0269366328631178E-2</v>
      </c>
      <c r="U91" s="115">
        <v>2.1397803106699875E-3</v>
      </c>
      <c r="V91" s="115">
        <v>0.23016562649305849</v>
      </c>
      <c r="W91" s="115">
        <v>1.2776916157646959E-4</v>
      </c>
      <c r="X91" s="115">
        <v>1.4182376934988126E-4</v>
      </c>
      <c r="Y91" s="115">
        <v>5.7496122709411317E-5</v>
      </c>
      <c r="Z91" s="115">
        <v>5.7496122709411317E-5</v>
      </c>
      <c r="AA91" s="115">
        <v>5.7496122709411317E-5</v>
      </c>
      <c r="AB91" s="115">
        <v>3.1431213747811518E-4</v>
      </c>
      <c r="AC91" s="115" t="s">
        <v>443</v>
      </c>
      <c r="AD91" s="115" t="s">
        <v>443</v>
      </c>
      <c r="AE91" s="124"/>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124"/>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0.20843354041015488</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124"/>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124"/>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124"/>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124"/>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124"/>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124"/>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3.6838782674342107E-5</v>
      </c>
      <c r="F99" s="115">
        <v>1.6921007127890092E-3</v>
      </c>
      <c r="G99" s="115" t="s">
        <v>348</v>
      </c>
      <c r="H99" s="115">
        <v>1.291447088839443E-3</v>
      </c>
      <c r="I99" s="115">
        <v>2.9694758469290609E-5</v>
      </c>
      <c r="J99" s="115">
        <v>4.5628531306470937E-5</v>
      </c>
      <c r="K99" s="115">
        <v>9.9948211433222045E-5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124"/>
      <c r="AF99" s="122" t="s">
        <v>348</v>
      </c>
      <c r="AG99" s="122" t="s">
        <v>348</v>
      </c>
      <c r="AH99" s="122" t="s">
        <v>348</v>
      </c>
      <c r="AI99" s="122" t="s">
        <v>348</v>
      </c>
      <c r="AJ99" s="122" t="s">
        <v>348</v>
      </c>
      <c r="AK99" s="121">
        <v>7.2426240169001482E-2</v>
      </c>
      <c r="AL99" s="75" t="s">
        <v>351</v>
      </c>
    </row>
    <row r="100" spans="1:38" ht="26.25" customHeight="1" thickBot="1" x14ac:dyDescent="0.3">
      <c r="A100" s="72" t="s">
        <v>108</v>
      </c>
      <c r="B100" s="72" t="s">
        <v>211</v>
      </c>
      <c r="C100" s="73" t="s">
        <v>376</v>
      </c>
      <c r="D100" s="88"/>
      <c r="E100" s="115">
        <v>6.6688916981264422E-5</v>
      </c>
      <c r="F100" s="115">
        <v>1.6356648293530608E-3</v>
      </c>
      <c r="G100" s="115" t="s">
        <v>348</v>
      </c>
      <c r="H100" s="115">
        <v>1.3352811743601596E-3</v>
      </c>
      <c r="I100" s="115">
        <v>3.3310535630313518E-5</v>
      </c>
      <c r="J100" s="115">
        <v>4.9976710640523116E-5</v>
      </c>
      <c r="K100" s="115">
        <v>1.0919786447109224E-4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124"/>
      <c r="AF100" s="122" t="s">
        <v>348</v>
      </c>
      <c r="AG100" s="122" t="s">
        <v>348</v>
      </c>
      <c r="AH100" s="122" t="s">
        <v>348</v>
      </c>
      <c r="AI100" s="122" t="s">
        <v>348</v>
      </c>
      <c r="AJ100" s="122" t="s">
        <v>348</v>
      </c>
      <c r="AK100" s="121">
        <v>0.18554329550408993</v>
      </c>
      <c r="AL100" s="75" t="s">
        <v>351</v>
      </c>
    </row>
    <row r="101" spans="1:38" ht="26.25" customHeight="1" thickBot="1" x14ac:dyDescent="0.3">
      <c r="A101" s="72" t="s">
        <v>108</v>
      </c>
      <c r="B101" s="72" t="s">
        <v>213</v>
      </c>
      <c r="C101" s="73" t="s">
        <v>253</v>
      </c>
      <c r="D101" s="88"/>
      <c r="E101" s="115">
        <v>4.7664615125663456E-7</v>
      </c>
      <c r="F101" s="115">
        <v>6.0481049261278825E-6</v>
      </c>
      <c r="G101" s="115" t="s">
        <v>348</v>
      </c>
      <c r="H101" s="115">
        <v>1.7649007756895644E-5</v>
      </c>
      <c r="I101" s="115">
        <v>5.2914300776096084E-7</v>
      </c>
      <c r="J101" s="115">
        <v>1.5874290232828823E-6</v>
      </c>
      <c r="K101" s="115">
        <v>3.7040010543267258E-6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124"/>
      <c r="AF101" s="122" t="s">
        <v>348</v>
      </c>
      <c r="AG101" s="122" t="s">
        <v>348</v>
      </c>
      <c r="AH101" s="122" t="s">
        <v>348</v>
      </c>
      <c r="AI101" s="122" t="s">
        <v>348</v>
      </c>
      <c r="AJ101" s="122" t="s">
        <v>348</v>
      </c>
      <c r="AK101" s="121">
        <v>2.6457150388048037E-2</v>
      </c>
      <c r="AL101" s="75" t="s">
        <v>351</v>
      </c>
    </row>
    <row r="102" spans="1:38" ht="26.25" customHeight="1" thickBot="1" x14ac:dyDescent="0.3">
      <c r="A102" s="72" t="s">
        <v>108</v>
      </c>
      <c r="B102" s="72" t="s">
        <v>214</v>
      </c>
      <c r="C102" s="73" t="s">
        <v>377</v>
      </c>
      <c r="D102" s="88"/>
      <c r="E102" s="115">
        <v>6.6259252283973313E-8</v>
      </c>
      <c r="F102" s="115">
        <v>2.1717716163844061E-6</v>
      </c>
      <c r="G102" s="115" t="s">
        <v>348</v>
      </c>
      <c r="H102" s="115">
        <v>6.3496039809044582E-6</v>
      </c>
      <c r="I102" s="115">
        <v>1.8511591795193799E-8</v>
      </c>
      <c r="J102" s="115">
        <v>4.2116051795099985E-7</v>
      </c>
      <c r="K102" s="115">
        <v>3.0472509054960722E-6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124"/>
      <c r="AF102" s="122" t="s">
        <v>348</v>
      </c>
      <c r="AG102" s="122" t="s">
        <v>348</v>
      </c>
      <c r="AH102" s="122" t="s">
        <v>348</v>
      </c>
      <c r="AI102" s="122" t="s">
        <v>348</v>
      </c>
      <c r="AJ102" s="122" t="s">
        <v>348</v>
      </c>
      <c r="AK102" s="121">
        <v>2.9718271524952246E-3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124"/>
      <c r="AF103" s="122" t="s">
        <v>442</v>
      </c>
      <c r="AG103" s="122" t="s">
        <v>442</v>
      </c>
      <c r="AH103" s="122" t="s">
        <v>442</v>
      </c>
      <c r="AI103" s="122" t="s">
        <v>442</v>
      </c>
      <c r="AJ103" s="122" t="s">
        <v>442</v>
      </c>
      <c r="AK103" s="121" t="s">
        <v>355</v>
      </c>
      <c r="AL103" s="75" t="s">
        <v>351</v>
      </c>
    </row>
    <row r="104" spans="1:38" ht="26.25" customHeight="1" thickBot="1" x14ac:dyDescent="0.3">
      <c r="A104" s="72" t="s">
        <v>108</v>
      </c>
      <c r="B104" s="72" t="s">
        <v>306</v>
      </c>
      <c r="C104" s="73" t="s">
        <v>255</v>
      </c>
      <c r="D104" s="88"/>
      <c r="E104" s="115">
        <v>2.0202733913732918E-6</v>
      </c>
      <c r="F104" s="115">
        <v>2.4012430964790879E-5</v>
      </c>
      <c r="G104" s="115" t="s">
        <v>348</v>
      </c>
      <c r="H104" s="115">
        <v>4.1964028793831868E-5</v>
      </c>
      <c r="I104" s="115">
        <v>8.2391281030191415E-7</v>
      </c>
      <c r="J104" s="115">
        <v>2.4717384309057419E-6</v>
      </c>
      <c r="K104" s="115">
        <v>5.7673896721133989E-6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124"/>
      <c r="AF104" s="122" t="s">
        <v>348</v>
      </c>
      <c r="AG104" s="122" t="s">
        <v>348</v>
      </c>
      <c r="AH104" s="122" t="s">
        <v>348</v>
      </c>
      <c r="AI104" s="122" t="s">
        <v>348</v>
      </c>
      <c r="AJ104" s="122" t="s">
        <v>348</v>
      </c>
      <c r="AK104" s="121">
        <v>4.1195640515095701E-2</v>
      </c>
      <c r="AL104" s="75" t="s">
        <v>351</v>
      </c>
    </row>
    <row r="105" spans="1:38" ht="26.25" customHeight="1" thickBot="1" x14ac:dyDescent="0.3">
      <c r="A105" s="72" t="s">
        <v>108</v>
      </c>
      <c r="B105" s="72" t="s">
        <v>307</v>
      </c>
      <c r="C105" s="73" t="s">
        <v>256</v>
      </c>
      <c r="D105" s="88"/>
      <c r="E105" s="115">
        <v>1.5159821245128107E-5</v>
      </c>
      <c r="F105" s="115">
        <v>1.853888234528661E-4</v>
      </c>
      <c r="G105" s="115" t="s">
        <v>348</v>
      </c>
      <c r="H105" s="115">
        <v>3.8553127810147977E-4</v>
      </c>
      <c r="I105" s="115">
        <v>4.3090794078061927E-6</v>
      </c>
      <c r="J105" s="115">
        <v>6.7714104979811601E-6</v>
      </c>
      <c r="K105" s="115">
        <v>1.4773986541049803E-5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124"/>
      <c r="AF105" s="122" t="s">
        <v>348</v>
      </c>
      <c r="AG105" s="122" t="s">
        <v>348</v>
      </c>
      <c r="AH105" s="122" t="s">
        <v>348</v>
      </c>
      <c r="AI105" s="122" t="s">
        <v>348</v>
      </c>
      <c r="AJ105" s="122" t="s">
        <v>348</v>
      </c>
      <c r="AK105" s="121">
        <v>3.0779138627187091E-2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124"/>
      <c r="AF106" s="122" t="s">
        <v>348</v>
      </c>
      <c r="AG106" s="122" t="s">
        <v>348</v>
      </c>
      <c r="AH106" s="122" t="s">
        <v>348</v>
      </c>
      <c r="AI106" s="122" t="s">
        <v>348</v>
      </c>
      <c r="AJ106" s="122" t="s">
        <v>348</v>
      </c>
      <c r="AK106" s="121" t="s">
        <v>355</v>
      </c>
      <c r="AL106" s="75" t="s">
        <v>351</v>
      </c>
    </row>
    <row r="107" spans="1:38" ht="26.25" customHeight="1" thickBot="1" x14ac:dyDescent="0.3">
      <c r="A107" s="72" t="s">
        <v>108</v>
      </c>
      <c r="B107" s="72" t="s">
        <v>308</v>
      </c>
      <c r="C107" s="73" t="s">
        <v>378</v>
      </c>
      <c r="D107" s="88"/>
      <c r="E107" s="115">
        <v>1.465218815417036E-6</v>
      </c>
      <c r="F107" s="115">
        <v>3.6091071953953562E-5</v>
      </c>
      <c r="G107" s="115" t="s">
        <v>348</v>
      </c>
      <c r="H107" s="115">
        <v>5.8433558628082195E-5</v>
      </c>
      <c r="I107" s="115">
        <v>6.5620130825370113E-7</v>
      </c>
      <c r="J107" s="115">
        <v>8.7493507767160154E-6</v>
      </c>
      <c r="K107" s="115">
        <v>4.1559416189401078E-5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124"/>
      <c r="AF107" s="122" t="s">
        <v>348</v>
      </c>
      <c r="AG107" s="122" t="s">
        <v>348</v>
      </c>
      <c r="AH107" s="122" t="s">
        <v>348</v>
      </c>
      <c r="AI107" s="122" t="s">
        <v>348</v>
      </c>
      <c r="AJ107" s="122" t="s">
        <v>348</v>
      </c>
      <c r="AK107" s="121">
        <v>0.2187337694179004</v>
      </c>
      <c r="AL107" s="75" t="s">
        <v>351</v>
      </c>
    </row>
    <row r="108" spans="1:38" ht="26.25" customHeight="1" thickBot="1" x14ac:dyDescent="0.3">
      <c r="A108" s="72" t="s">
        <v>108</v>
      </c>
      <c r="B108" s="72" t="s">
        <v>309</v>
      </c>
      <c r="C108" s="73" t="s">
        <v>379</v>
      </c>
      <c r="D108" s="88"/>
      <c r="E108" s="115">
        <v>3.4604917989660883E-6</v>
      </c>
      <c r="F108" s="115">
        <v>7.485029622548013E-5</v>
      </c>
      <c r="G108" s="115" t="s">
        <v>348</v>
      </c>
      <c r="H108" s="115">
        <v>7.1683979275144425E-5</v>
      </c>
      <c r="I108" s="115">
        <v>1.3861165967681511E-6</v>
      </c>
      <c r="J108" s="115">
        <v>1.3861165967681509E-5</v>
      </c>
      <c r="K108" s="115">
        <v>2.7722331935363019E-5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124"/>
      <c r="AF108" s="122" t="s">
        <v>348</v>
      </c>
      <c r="AG108" s="122" t="s">
        <v>348</v>
      </c>
      <c r="AH108" s="122" t="s">
        <v>348</v>
      </c>
      <c r="AI108" s="122" t="s">
        <v>348</v>
      </c>
      <c r="AJ108" s="122" t="s">
        <v>348</v>
      </c>
      <c r="AK108" s="121">
        <v>0.6930582983840754</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124"/>
      <c r="AF109" s="122" t="s">
        <v>348</v>
      </c>
      <c r="AG109" s="122" t="s">
        <v>348</v>
      </c>
      <c r="AH109" s="122" t="s">
        <v>348</v>
      </c>
      <c r="AI109" s="122" t="s">
        <v>348</v>
      </c>
      <c r="AJ109" s="122" t="s">
        <v>348</v>
      </c>
      <c r="AK109" s="121" t="s">
        <v>444</v>
      </c>
      <c r="AL109" s="75" t="s">
        <v>351</v>
      </c>
    </row>
    <row r="110" spans="1:38" ht="26.25" customHeight="1" thickBot="1" x14ac:dyDescent="0.3">
      <c r="A110" s="72" t="s">
        <v>108</v>
      </c>
      <c r="B110" s="72" t="s">
        <v>311</v>
      </c>
      <c r="C110" s="73" t="s">
        <v>381</v>
      </c>
      <c r="D110" s="88"/>
      <c r="E110" s="115">
        <v>1.4256171504066439E-7</v>
      </c>
      <c r="F110" s="115">
        <v>1.1086350230756453E-5</v>
      </c>
      <c r="G110" s="115" t="s">
        <v>348</v>
      </c>
      <c r="H110" s="115">
        <v>3.9991696414190078E-6</v>
      </c>
      <c r="I110" s="115">
        <v>4.5638047709005596E-7</v>
      </c>
      <c r="J110" s="115">
        <v>3.1820828899811501E-6</v>
      </c>
      <c r="K110" s="115">
        <v>3.4887904176579504E-6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124"/>
      <c r="AF110" s="122" t="s">
        <v>348</v>
      </c>
      <c r="AG110" s="122" t="s">
        <v>348</v>
      </c>
      <c r="AH110" s="122" t="s">
        <v>348</v>
      </c>
      <c r="AI110" s="122" t="s">
        <v>348</v>
      </c>
      <c r="AJ110" s="122" t="s">
        <v>348</v>
      </c>
      <c r="AK110" s="121">
        <v>3.4619894955009202E-2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124"/>
      <c r="AF111" s="122" t="s">
        <v>348</v>
      </c>
      <c r="AG111" s="122" t="s">
        <v>348</v>
      </c>
      <c r="AH111" s="122" t="s">
        <v>348</v>
      </c>
      <c r="AI111" s="122" t="s">
        <v>348</v>
      </c>
      <c r="AJ111" s="122" t="s">
        <v>348</v>
      </c>
      <c r="AK111" s="121" t="s">
        <v>355</v>
      </c>
      <c r="AL111" s="75" t="s">
        <v>351</v>
      </c>
    </row>
    <row r="112" spans="1:38" ht="26.25" customHeight="1" thickBot="1" x14ac:dyDescent="0.3">
      <c r="A112" s="72" t="s">
        <v>118</v>
      </c>
      <c r="B112" s="72" t="s">
        <v>270</v>
      </c>
      <c r="C112" s="73" t="s">
        <v>271</v>
      </c>
      <c r="D112" s="74"/>
      <c r="E112" s="115">
        <v>1.1134670301391496E-3</v>
      </c>
      <c r="F112" s="115" t="s">
        <v>443</v>
      </c>
      <c r="G112" s="115" t="s">
        <v>348</v>
      </c>
      <c r="H112" s="115">
        <v>2.3661174390456931E-3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124"/>
      <c r="AF112" s="122" t="s">
        <v>348</v>
      </c>
      <c r="AG112" s="122" t="s">
        <v>348</v>
      </c>
      <c r="AH112" s="122" t="s">
        <v>348</v>
      </c>
      <c r="AI112" s="122" t="s">
        <v>348</v>
      </c>
      <c r="AJ112" s="122" t="s">
        <v>348</v>
      </c>
      <c r="AK112" s="122">
        <v>27836.675753478743</v>
      </c>
      <c r="AL112" s="75" t="s">
        <v>433</v>
      </c>
    </row>
    <row r="113" spans="1:38" ht="26.25" customHeight="1" thickBot="1" x14ac:dyDescent="0.3">
      <c r="A113" s="72" t="s">
        <v>118</v>
      </c>
      <c r="B113" s="89" t="s">
        <v>230</v>
      </c>
      <c r="C113" s="90" t="s">
        <v>124</v>
      </c>
      <c r="D113" s="74"/>
      <c r="E113" s="115">
        <v>7.612849505960372E-4</v>
      </c>
      <c r="F113" s="115" t="s">
        <v>443</v>
      </c>
      <c r="G113" s="115" t="s">
        <v>348</v>
      </c>
      <c r="H113" s="115">
        <v>1.9072006806499216E-3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124"/>
      <c r="AF113" s="122" t="s">
        <v>348</v>
      </c>
      <c r="AG113" s="122" t="s">
        <v>348</v>
      </c>
      <c r="AH113" s="122" t="s">
        <v>348</v>
      </c>
      <c r="AI113" s="122" t="s">
        <v>348</v>
      </c>
      <c r="AJ113" s="122" t="s">
        <v>348</v>
      </c>
      <c r="AK113" s="122">
        <v>8375.6321509634035</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124"/>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124"/>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1.8860194620371712E-3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124"/>
      <c r="AF116" s="122" t="s">
        <v>348</v>
      </c>
      <c r="AG116" s="122" t="s">
        <v>348</v>
      </c>
      <c r="AH116" s="122" t="s">
        <v>348</v>
      </c>
      <c r="AI116" s="122" t="s">
        <v>348</v>
      </c>
      <c r="AJ116" s="122" t="s">
        <v>348</v>
      </c>
      <c r="AK116" s="122">
        <v>10656.491613937527</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124"/>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124"/>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2.1416853161690027E-5</v>
      </c>
      <c r="J119" s="115">
        <v>3.8231481001340062E-4</v>
      </c>
      <c r="K119" s="115">
        <v>3.8231481001340062E-4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124"/>
      <c r="AF119" s="122" t="s">
        <v>348</v>
      </c>
      <c r="AG119" s="122" t="s">
        <v>348</v>
      </c>
      <c r="AH119" s="122" t="s">
        <v>348</v>
      </c>
      <c r="AI119" s="122" t="s">
        <v>348</v>
      </c>
      <c r="AJ119" s="122" t="s">
        <v>348</v>
      </c>
      <c r="AK119" s="122">
        <v>306.63886047013375</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124"/>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2.6370942000431501E-4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124"/>
      <c r="AF121" s="122" t="s">
        <v>348</v>
      </c>
      <c r="AG121" s="122" t="s">
        <v>348</v>
      </c>
      <c r="AH121" s="122" t="s">
        <v>348</v>
      </c>
      <c r="AI121" s="122" t="s">
        <v>348</v>
      </c>
      <c r="AJ121" s="122" t="s">
        <v>348</v>
      </c>
      <c r="AK121" s="122">
        <v>306.63886047013375</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124"/>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124"/>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124"/>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124"/>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443</v>
      </c>
      <c r="F126" s="115" t="s">
        <v>443</v>
      </c>
      <c r="G126" s="115" t="s">
        <v>443</v>
      </c>
      <c r="H126" s="115">
        <v>3.1074479999999996E-3</v>
      </c>
      <c r="I126" s="115" t="s">
        <v>443</v>
      </c>
      <c r="J126" s="115" t="s">
        <v>443</v>
      </c>
      <c r="K126" s="115" t="s">
        <v>443</v>
      </c>
      <c r="L126" s="115" t="s">
        <v>443</v>
      </c>
      <c r="M126" s="115" t="s">
        <v>443</v>
      </c>
      <c r="N126" s="115" t="s">
        <v>348</v>
      </c>
      <c r="O126" s="115" t="s">
        <v>348</v>
      </c>
      <c r="P126" s="115" t="s">
        <v>348</v>
      </c>
      <c r="Q126" s="115" t="s">
        <v>348</v>
      </c>
      <c r="R126" s="115" t="s">
        <v>348</v>
      </c>
      <c r="S126" s="115" t="s">
        <v>348</v>
      </c>
      <c r="T126" s="115" t="s">
        <v>348</v>
      </c>
      <c r="U126" s="115" t="s">
        <v>348</v>
      </c>
      <c r="V126" s="115" t="s">
        <v>348</v>
      </c>
      <c r="W126" s="115" t="s">
        <v>348</v>
      </c>
      <c r="X126" s="115" t="s">
        <v>348</v>
      </c>
      <c r="Y126" s="115" t="s">
        <v>348</v>
      </c>
      <c r="Z126" s="115" t="s">
        <v>348</v>
      </c>
      <c r="AA126" s="115" t="s">
        <v>348</v>
      </c>
      <c r="AB126" s="115" t="s">
        <v>348</v>
      </c>
      <c r="AC126" s="115" t="s">
        <v>348</v>
      </c>
      <c r="AD126" s="115" t="s">
        <v>348</v>
      </c>
      <c r="AE126" s="124" t="s">
        <v>119</v>
      </c>
      <c r="AF126" s="122" t="s">
        <v>348</v>
      </c>
      <c r="AG126" s="122" t="s">
        <v>348</v>
      </c>
      <c r="AH126" s="122" t="s">
        <v>348</v>
      </c>
      <c r="AI126" s="122" t="s">
        <v>348</v>
      </c>
      <c r="AJ126" s="122" t="s">
        <v>348</v>
      </c>
      <c r="AK126" s="122">
        <v>12.947700000000001</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124"/>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t="s">
        <v>442</v>
      </c>
      <c r="F128" s="115" t="s">
        <v>442</v>
      </c>
      <c r="G128" s="115" t="s">
        <v>442</v>
      </c>
      <c r="H128" s="115" t="s">
        <v>442</v>
      </c>
      <c r="I128" s="115" t="s">
        <v>442</v>
      </c>
      <c r="J128" s="115" t="s">
        <v>442</v>
      </c>
      <c r="K128" s="115" t="s">
        <v>442</v>
      </c>
      <c r="L128" s="115" t="s">
        <v>442</v>
      </c>
      <c r="M128" s="115" t="s">
        <v>442</v>
      </c>
      <c r="N128" s="115" t="s">
        <v>442</v>
      </c>
      <c r="O128" s="115" t="s">
        <v>442</v>
      </c>
      <c r="P128" s="115" t="s">
        <v>442</v>
      </c>
      <c r="Q128" s="115" t="s">
        <v>442</v>
      </c>
      <c r="R128" s="115" t="s">
        <v>442</v>
      </c>
      <c r="S128" s="115" t="s">
        <v>442</v>
      </c>
      <c r="T128" s="115" t="s">
        <v>442</v>
      </c>
      <c r="U128" s="115" t="s">
        <v>442</v>
      </c>
      <c r="V128" s="115" t="s">
        <v>442</v>
      </c>
      <c r="W128" s="115" t="s">
        <v>442</v>
      </c>
      <c r="X128" s="115" t="s">
        <v>442</v>
      </c>
      <c r="Y128" s="115" t="s">
        <v>442</v>
      </c>
      <c r="Z128" s="115" t="s">
        <v>442</v>
      </c>
      <c r="AA128" s="115" t="s">
        <v>442</v>
      </c>
      <c r="AB128" s="115" t="s">
        <v>442</v>
      </c>
      <c r="AC128" s="115" t="s">
        <v>442</v>
      </c>
      <c r="AD128" s="115" t="s">
        <v>442</v>
      </c>
      <c r="AE128" s="124"/>
      <c r="AF128" s="122" t="s">
        <v>442</v>
      </c>
      <c r="AG128" s="122" t="s">
        <v>442</v>
      </c>
      <c r="AH128" s="122" t="s">
        <v>442</v>
      </c>
      <c r="AI128" s="122" t="s">
        <v>442</v>
      </c>
      <c r="AJ128" s="122" t="s">
        <v>442</v>
      </c>
      <c r="AK128" s="122" t="s">
        <v>355</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124"/>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124"/>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124"/>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124"/>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3.9872250000000005E-3</v>
      </c>
      <c r="F133" s="115">
        <v>6.2829000000000004E-5</v>
      </c>
      <c r="G133" s="115">
        <v>5.4612900000000002E-4</v>
      </c>
      <c r="H133" s="115" t="s">
        <v>348</v>
      </c>
      <c r="I133" s="115">
        <v>1.6770510000000001E-4</v>
      </c>
      <c r="J133" s="115">
        <v>1.6770510000000001E-4</v>
      </c>
      <c r="K133" s="115">
        <v>1.8636048000000003E-4</v>
      </c>
      <c r="L133" s="115" t="s">
        <v>443</v>
      </c>
      <c r="M133" s="115">
        <v>6.7662000000000006E-4</v>
      </c>
      <c r="N133" s="115">
        <v>1.4513499000000003E-4</v>
      </c>
      <c r="O133" s="115">
        <v>2.4309990000000002E-5</v>
      </c>
      <c r="P133" s="115">
        <v>7.2011700000000007E-3</v>
      </c>
      <c r="Q133" s="115">
        <v>6.577713E-5</v>
      </c>
      <c r="R133" s="115">
        <v>6.5535480000000008E-5</v>
      </c>
      <c r="S133" s="115">
        <v>6.0074190000000001E-5</v>
      </c>
      <c r="T133" s="115">
        <v>8.3755889999999995E-5</v>
      </c>
      <c r="U133" s="115">
        <v>9.5596740000000009E-5</v>
      </c>
      <c r="V133" s="115">
        <v>7.7385996000000018E-4</v>
      </c>
      <c r="W133" s="115">
        <v>1.3049099999999999E-4</v>
      </c>
      <c r="X133" s="115">
        <v>6.3795600000000002E-8</v>
      </c>
      <c r="Y133" s="115">
        <v>3.4845930000000004E-8</v>
      </c>
      <c r="Z133" s="115">
        <v>3.1124520000000002E-8</v>
      </c>
      <c r="AA133" s="115">
        <v>3.378267E-8</v>
      </c>
      <c r="AB133" s="115">
        <v>1.6354872000000002E-7</v>
      </c>
      <c r="AC133" s="115">
        <v>7.2495000000000003E-4</v>
      </c>
      <c r="AD133" s="115">
        <v>1.98153E-3</v>
      </c>
      <c r="AE133" s="124"/>
      <c r="AF133" s="122" t="s">
        <v>348</v>
      </c>
      <c r="AG133" s="122" t="s">
        <v>348</v>
      </c>
      <c r="AH133" s="122" t="s">
        <v>348</v>
      </c>
      <c r="AI133" s="122" t="s">
        <v>348</v>
      </c>
      <c r="AJ133" s="122" t="s">
        <v>348</v>
      </c>
      <c r="AK133" s="122">
        <v>4833</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124"/>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124"/>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348</v>
      </c>
      <c r="F136" s="115">
        <v>2.5048525949999999E-3</v>
      </c>
      <c r="G136" s="115" t="s">
        <v>348</v>
      </c>
      <c r="H136" s="115" t="s">
        <v>443</v>
      </c>
      <c r="I136" s="115" t="s">
        <v>443</v>
      </c>
      <c r="J136" s="115" t="s">
        <v>443</v>
      </c>
      <c r="K136" s="115" t="s">
        <v>443</v>
      </c>
      <c r="L136" s="115" t="s">
        <v>443</v>
      </c>
      <c r="M136" s="115" t="s">
        <v>348</v>
      </c>
      <c r="N136" s="115" t="s">
        <v>443</v>
      </c>
      <c r="O136" s="115" t="s">
        <v>443</v>
      </c>
      <c r="P136" s="115" t="s">
        <v>443</v>
      </c>
      <c r="Q136" s="115" t="s">
        <v>443</v>
      </c>
      <c r="R136" s="115" t="s">
        <v>443</v>
      </c>
      <c r="S136" s="115" t="s">
        <v>443</v>
      </c>
      <c r="T136" s="115" t="s">
        <v>443</v>
      </c>
      <c r="U136" s="115" t="s">
        <v>443</v>
      </c>
      <c r="V136" s="115" t="s">
        <v>443</v>
      </c>
      <c r="W136" s="115" t="s">
        <v>348</v>
      </c>
      <c r="X136" s="115" t="s">
        <v>348</v>
      </c>
      <c r="Y136" s="115" t="s">
        <v>348</v>
      </c>
      <c r="Z136" s="115" t="s">
        <v>348</v>
      </c>
      <c r="AA136" s="115" t="s">
        <v>348</v>
      </c>
      <c r="AB136" s="115" t="s">
        <v>348</v>
      </c>
      <c r="AC136" s="115" t="s">
        <v>348</v>
      </c>
      <c r="AD136" s="115" t="s">
        <v>348</v>
      </c>
      <c r="AE136" s="124" t="s">
        <v>358</v>
      </c>
      <c r="AF136" s="122" t="s">
        <v>348</v>
      </c>
      <c r="AG136" s="122" t="s">
        <v>348</v>
      </c>
      <c r="AH136" s="122" t="s">
        <v>348</v>
      </c>
      <c r="AI136" s="122" t="s">
        <v>348</v>
      </c>
      <c r="AJ136" s="122" t="s">
        <v>348</v>
      </c>
      <c r="AK136" s="122">
        <v>166990173</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124"/>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124"/>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3.7580790000000003E-2</v>
      </c>
      <c r="J139" s="115">
        <v>3.7580790000000003E-2</v>
      </c>
      <c r="K139" s="115">
        <v>3.7580790000000003E-2</v>
      </c>
      <c r="L139" s="115" t="s">
        <v>443</v>
      </c>
      <c r="M139" s="115" t="s">
        <v>443</v>
      </c>
      <c r="N139" s="115">
        <v>1.0955000000000001E-4</v>
      </c>
      <c r="O139" s="115">
        <v>2.1917E-4</v>
      </c>
      <c r="P139" s="115">
        <v>2.1917E-4</v>
      </c>
      <c r="Q139" s="115">
        <v>3.4741000000000004E-4</v>
      </c>
      <c r="R139" s="115">
        <v>3.3027000000000002E-4</v>
      </c>
      <c r="S139" s="115">
        <v>7.7004999999999999E-4</v>
      </c>
      <c r="T139" s="115" t="s">
        <v>443</v>
      </c>
      <c r="U139" s="115" t="s">
        <v>443</v>
      </c>
      <c r="V139" s="115" t="s">
        <v>443</v>
      </c>
      <c r="W139" s="115">
        <v>0.37242999999999993</v>
      </c>
      <c r="X139" s="115" t="s">
        <v>443</v>
      </c>
      <c r="Y139" s="115" t="s">
        <v>443</v>
      </c>
      <c r="Z139" s="115" t="s">
        <v>443</v>
      </c>
      <c r="AA139" s="115" t="s">
        <v>443</v>
      </c>
      <c r="AB139" s="115" t="s">
        <v>443</v>
      </c>
      <c r="AC139" s="115" t="s">
        <v>443</v>
      </c>
      <c r="AD139" s="115" t="s">
        <v>443</v>
      </c>
      <c r="AE139" s="124" t="s">
        <v>441</v>
      </c>
      <c r="AF139" s="122" t="s">
        <v>348</v>
      </c>
      <c r="AG139" s="122" t="s">
        <v>348</v>
      </c>
      <c r="AH139" s="122" t="s">
        <v>348</v>
      </c>
      <c r="AI139" s="122" t="s">
        <v>348</v>
      </c>
      <c r="AJ139" s="122" t="s">
        <v>348</v>
      </c>
      <c r="AK139" s="122">
        <v>1004</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124"/>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3.1852907763163447</v>
      </c>
      <c r="F141" s="116">
        <f t="shared" ref="F141:AD141" si="0">SUM(F14:F140)</f>
        <v>4.3162111904999518</v>
      </c>
      <c r="G141" s="116">
        <f t="shared" si="0"/>
        <v>0.61278976238235228</v>
      </c>
      <c r="H141" s="116">
        <f t="shared" si="0"/>
        <v>6.4353220018351434E-2</v>
      </c>
      <c r="I141" s="116">
        <f t="shared" si="0"/>
        <v>0.33861840978255209</v>
      </c>
      <c r="J141" s="116">
        <f t="shared" si="0"/>
        <v>0.42635850295601463</v>
      </c>
      <c r="K141" s="116">
        <f t="shared" si="0"/>
        <v>0.56007971409283031</v>
      </c>
      <c r="L141" s="116">
        <f t="shared" si="0"/>
        <v>5.4101388860944219E-2</v>
      </c>
      <c r="M141" s="116">
        <f t="shared" si="0"/>
        <v>4.0273614306150032</v>
      </c>
      <c r="N141" s="116">
        <f t="shared" si="0"/>
        <v>0.56136885505727874</v>
      </c>
      <c r="O141" s="116">
        <f t="shared" si="0"/>
        <v>1.4379421403300152E-2</v>
      </c>
      <c r="P141" s="116">
        <f t="shared" si="0"/>
        <v>3.1689396413262988E-2</v>
      </c>
      <c r="Q141" s="116">
        <f t="shared" si="0"/>
        <v>1.4580236583205945E-2</v>
      </c>
      <c r="R141" s="116">
        <f>SUM(R14:R140)</f>
        <v>0.22214693650112932</v>
      </c>
      <c r="S141" s="116">
        <f t="shared" si="0"/>
        <v>4.0018316583909463</v>
      </c>
      <c r="T141" s="116">
        <f t="shared" si="0"/>
        <v>0.25430506201150904</v>
      </c>
      <c r="U141" s="116">
        <f t="shared" si="0"/>
        <v>1.2584658932852299E-2</v>
      </c>
      <c r="V141" s="116">
        <f t="shared" si="0"/>
        <v>1.6407664941989757</v>
      </c>
      <c r="W141" s="116">
        <f t="shared" si="0"/>
        <v>0.57816731245004438</v>
      </c>
      <c r="X141" s="116">
        <f t="shared" si="0"/>
        <v>3.0830122661644043E-2</v>
      </c>
      <c r="Y141" s="116">
        <f t="shared" si="0"/>
        <v>4.298472655808399E-2</v>
      </c>
      <c r="Z141" s="116">
        <f t="shared" si="0"/>
        <v>1.905024021605152E-2</v>
      </c>
      <c r="AA141" s="116">
        <f t="shared" si="0"/>
        <v>1.7771465962059675E-2</v>
      </c>
      <c r="AB141" s="116">
        <f t="shared" si="0"/>
        <v>0.11063644521642282</v>
      </c>
      <c r="AC141" s="116">
        <f t="shared" si="0"/>
        <v>2.2982429315798573E-2</v>
      </c>
      <c r="AD141" s="116">
        <f t="shared" si="0"/>
        <v>1.5175319451140767E-2</v>
      </c>
      <c r="AE141" s="125"/>
      <c r="AF141" s="116"/>
      <c r="AG141" s="116"/>
      <c r="AH141" s="116"/>
      <c r="AI141" s="116"/>
      <c r="AJ141" s="116"/>
      <c r="AK141" s="116"/>
      <c r="AL141" s="96"/>
    </row>
    <row r="142" spans="1:38" ht="15" customHeight="1" thickBot="1" x14ac:dyDescent="0.3">
      <c r="A142" s="9"/>
      <c r="B142" s="10"/>
      <c r="C142" s="11"/>
      <c r="D142" s="12"/>
      <c r="E142"/>
      <c r="F142"/>
      <c r="G142"/>
      <c r="H142"/>
      <c r="I142"/>
      <c r="J142"/>
      <c r="K142"/>
      <c r="L142"/>
      <c r="M142"/>
      <c r="N142"/>
      <c r="O142" s="126"/>
      <c r="P142" s="126"/>
      <c r="Q142" s="126"/>
      <c r="R142" s="126"/>
      <c r="S142" s="126"/>
      <c r="T142" s="126"/>
      <c r="U142" s="126"/>
      <c r="V142" s="126"/>
      <c r="W142" s="126"/>
      <c r="X142" s="126"/>
      <c r="Y142" s="126"/>
      <c r="Z142" s="126"/>
      <c r="AA142" s="126"/>
      <c r="AB142" s="126"/>
      <c r="AC142" s="126"/>
      <c r="AD142" s="126"/>
      <c r="AE142" s="127"/>
      <c r="AF142" s="128"/>
      <c r="AG142" s="128"/>
      <c r="AH142" s="128"/>
      <c r="AI142" s="128"/>
      <c r="AJ142" s="128"/>
      <c r="AK142" s="128"/>
      <c r="AL142" s="10"/>
    </row>
    <row r="143" spans="1:38" ht="26.25" customHeight="1" thickBot="1" x14ac:dyDescent="0.3">
      <c r="A143" s="13"/>
      <c r="B143" s="14" t="s">
        <v>388</v>
      </c>
      <c r="C143" s="15" t="s">
        <v>389</v>
      </c>
      <c r="D143" s="16" t="s">
        <v>1</v>
      </c>
      <c r="E143" s="115">
        <v>0.697479756100433</v>
      </c>
      <c r="F143" s="115">
        <v>6.5625412156196813E-2</v>
      </c>
      <c r="G143" s="115">
        <v>2.0359953940913096E-3</v>
      </c>
      <c r="H143" s="115">
        <v>2.7333628170964928E-2</v>
      </c>
      <c r="I143" s="115">
        <v>6.0832183155311104E-3</v>
      </c>
      <c r="J143" s="115">
        <v>6.0832183155311104E-3</v>
      </c>
      <c r="K143" s="115">
        <v>6.0832183155311104E-3</v>
      </c>
      <c r="L143" s="115">
        <v>4.4901947627611306E-3</v>
      </c>
      <c r="M143" s="115">
        <v>0.99688549480353705</v>
      </c>
      <c r="N143" s="115">
        <v>2.0624219229249845E-4</v>
      </c>
      <c r="O143" s="115">
        <v>2.4855157961597312E-5</v>
      </c>
      <c r="P143" s="115">
        <v>1.3124783900707246E-3</v>
      </c>
      <c r="Q143" s="115">
        <v>3.9132969092325868E-5</v>
      </c>
      <c r="R143" s="115">
        <v>1.2954517813209086E-3</v>
      </c>
      <c r="S143" s="115">
        <v>8.9783353757311906E-4</v>
      </c>
      <c r="T143" s="115">
        <v>2.5808083430941978E-4</v>
      </c>
      <c r="U143" s="115">
        <v>2.8555622261457219E-5</v>
      </c>
      <c r="V143" s="115">
        <v>4.822691602136232E-3</v>
      </c>
      <c r="W143" s="115">
        <v>1.5998599999999998E-2</v>
      </c>
      <c r="X143" s="115">
        <v>1.8938534645000001E-3</v>
      </c>
      <c r="Y143" s="115">
        <v>2.2182195413999999E-3</v>
      </c>
      <c r="Z143" s="115">
        <v>1.6042108419E-3</v>
      </c>
      <c r="AA143" s="115">
        <v>2.0420850996E-3</v>
      </c>
      <c r="AB143" s="115">
        <v>7.7583689474000003E-3</v>
      </c>
      <c r="AC143" s="115">
        <v>1.59987E-5</v>
      </c>
      <c r="AD143" s="115">
        <v>3.2017000000000002E-6</v>
      </c>
      <c r="AE143" s="124"/>
      <c r="AF143" s="115">
        <v>6961.8288643123997</v>
      </c>
      <c r="AG143" s="115" t="s">
        <v>348</v>
      </c>
      <c r="AH143" s="115">
        <v>39.921704208400001</v>
      </c>
      <c r="AI143" s="115">
        <v>668.10385249549995</v>
      </c>
      <c r="AJ143" s="115">
        <v>61.025451123099998</v>
      </c>
      <c r="AK143" s="115" t="s">
        <v>348</v>
      </c>
      <c r="AL143" s="14" t="s">
        <v>9</v>
      </c>
    </row>
    <row r="144" spans="1:38" ht="26.25" customHeight="1" thickBot="1" x14ac:dyDescent="0.3">
      <c r="A144" s="13"/>
      <c r="B144" s="14" t="s">
        <v>390</v>
      </c>
      <c r="C144" s="15" t="s">
        <v>391</v>
      </c>
      <c r="D144" s="16" t="s">
        <v>1</v>
      </c>
      <c r="E144" s="115">
        <v>0.3645380628025876</v>
      </c>
      <c r="F144" s="115">
        <v>5.2929749002462705E-3</v>
      </c>
      <c r="G144" s="115">
        <v>5.4946747812205116E-4</v>
      </c>
      <c r="H144" s="115">
        <v>2.2236025073346906E-3</v>
      </c>
      <c r="I144" s="115">
        <v>2.295198112723656E-3</v>
      </c>
      <c r="J144" s="115">
        <v>2.295198112723656E-3</v>
      </c>
      <c r="K144" s="115">
        <v>2.295198112723656E-3</v>
      </c>
      <c r="L144" s="115">
        <v>1.8704835079546421E-3</v>
      </c>
      <c r="M144" s="115">
        <v>4.2805381644499582E-2</v>
      </c>
      <c r="N144" s="115">
        <v>1.9624459759305605E-5</v>
      </c>
      <c r="O144" s="115">
        <v>2.0084640822788655E-6</v>
      </c>
      <c r="P144" s="115">
        <v>1.9851653448771478E-4</v>
      </c>
      <c r="Q144" s="115">
        <v>3.901882898686972E-6</v>
      </c>
      <c r="R144" s="115">
        <v>3.0957135534120657E-4</v>
      </c>
      <c r="S144" s="115">
        <v>2.0791162172544152E-4</v>
      </c>
      <c r="T144" s="115">
        <v>9.7595353171768668E-6</v>
      </c>
      <c r="U144" s="115">
        <v>3.7868376328162128E-6</v>
      </c>
      <c r="V144" s="115">
        <v>6.7817941593079545E-4</v>
      </c>
      <c r="W144" s="115">
        <v>2.3384E-3</v>
      </c>
      <c r="X144" s="115">
        <v>6.6545087049999993E-4</v>
      </c>
      <c r="Y144" s="115">
        <v>7.4708244670000006E-4</v>
      </c>
      <c r="Z144" s="115">
        <v>5.8450142340000003E-4</v>
      </c>
      <c r="AA144" s="115">
        <v>6.2251786850000006E-4</v>
      </c>
      <c r="AB144" s="115">
        <v>2.6195526090999999E-3</v>
      </c>
      <c r="AC144" s="115">
        <v>2.3379999999999999E-6</v>
      </c>
      <c r="AD144" s="115">
        <v>4.6979999999999998E-7</v>
      </c>
      <c r="AE144" s="124"/>
      <c r="AF144" s="115">
        <v>1390.3480955520999</v>
      </c>
      <c r="AG144" s="115" t="s">
        <v>348</v>
      </c>
      <c r="AH144" s="115" t="s">
        <v>443</v>
      </c>
      <c r="AI144" s="115">
        <v>164.71007586050001</v>
      </c>
      <c r="AJ144" s="115" t="s">
        <v>348</v>
      </c>
      <c r="AK144" s="115" t="s">
        <v>348</v>
      </c>
      <c r="AL144" s="14" t="s">
        <v>9</v>
      </c>
    </row>
    <row r="145" spans="1:38" ht="26.25" customHeight="1" thickBot="1" x14ac:dyDescent="0.3">
      <c r="A145" s="13"/>
      <c r="B145" s="14" t="s">
        <v>392</v>
      </c>
      <c r="C145" s="15" t="s">
        <v>393</v>
      </c>
      <c r="D145" s="16" t="s">
        <v>1</v>
      </c>
      <c r="E145" s="115">
        <v>0.31268677507505899</v>
      </c>
      <c r="F145" s="115">
        <v>8.202276585841833E-3</v>
      </c>
      <c r="G145" s="115">
        <v>6.1787586110967309E-4</v>
      </c>
      <c r="H145" s="115">
        <v>1.1121406743646329E-3</v>
      </c>
      <c r="I145" s="115">
        <v>2.5580597939101435E-3</v>
      </c>
      <c r="J145" s="115">
        <v>2.5580597939101435E-3</v>
      </c>
      <c r="K145" s="115">
        <v>2.5580597939101435E-3</v>
      </c>
      <c r="L145" s="115">
        <v>1.5326679295335937E-3</v>
      </c>
      <c r="M145" s="115">
        <v>8.8416728981476275E-2</v>
      </c>
      <c r="N145" s="115">
        <v>2.0343645622518444E-5</v>
      </c>
      <c r="O145" s="115">
        <v>2.0343653424899639E-6</v>
      </c>
      <c r="P145" s="115">
        <v>2.1564248247952413E-4</v>
      </c>
      <c r="Q145" s="115">
        <v>4.06872873438463E-6</v>
      </c>
      <c r="R145" s="115">
        <v>3.4584156790839663E-4</v>
      </c>
      <c r="S145" s="115">
        <v>2.3191729208491642E-4</v>
      </c>
      <c r="T145" s="115">
        <v>8.1374906288893176E-6</v>
      </c>
      <c r="U145" s="115">
        <v>4.068726783789333E-6</v>
      </c>
      <c r="V145" s="115">
        <v>7.3237076256422149E-4</v>
      </c>
      <c r="W145" s="115">
        <v>1.1130999999999999E-3</v>
      </c>
      <c r="X145" s="115">
        <v>1.1234134229999999E-4</v>
      </c>
      <c r="Y145" s="115">
        <v>6.8028923809999994E-4</v>
      </c>
      <c r="Z145" s="115">
        <v>7.6017641380000001E-4</v>
      </c>
      <c r="AA145" s="115">
        <v>1.7475319919999999E-4</v>
      </c>
      <c r="AB145" s="115">
        <v>1.7275601934E-3</v>
      </c>
      <c r="AC145" s="115">
        <v>5.1870000000000001E-7</v>
      </c>
      <c r="AD145" s="115">
        <v>1.04E-7</v>
      </c>
      <c r="AE145" s="124"/>
      <c r="AF145" s="115">
        <v>1538.9254726076999</v>
      </c>
      <c r="AG145" s="115" t="s">
        <v>348</v>
      </c>
      <c r="AH145" s="115">
        <v>14.334076316499999</v>
      </c>
      <c r="AI145" s="115">
        <v>184.2772227234</v>
      </c>
      <c r="AJ145" s="115">
        <v>21.1867854507</v>
      </c>
      <c r="AK145" s="115" t="s">
        <v>348</v>
      </c>
      <c r="AL145" s="14" t="s">
        <v>9</v>
      </c>
    </row>
    <row r="146" spans="1:38" ht="26.25" customHeight="1" thickBot="1" x14ac:dyDescent="0.3">
      <c r="A146" s="13"/>
      <c r="B146" s="14" t="s">
        <v>394</v>
      </c>
      <c r="C146" s="15" t="s">
        <v>395</v>
      </c>
      <c r="D146" s="16" t="s">
        <v>1</v>
      </c>
      <c r="E146" s="115">
        <v>5.2065469133177871E-3</v>
      </c>
      <c r="F146" s="115">
        <v>2.6716560109473445E-2</v>
      </c>
      <c r="G146" s="115">
        <v>1.234550071639855E-5</v>
      </c>
      <c r="H146" s="115">
        <v>6.6364607066659545E-5</v>
      </c>
      <c r="I146" s="115">
        <v>3.1248554944024302E-4</v>
      </c>
      <c r="J146" s="115">
        <v>3.1248554944024302E-4</v>
      </c>
      <c r="K146" s="115">
        <v>3.1248554944024302E-4</v>
      </c>
      <c r="L146" s="115">
        <v>7.0205477655053297E-5</v>
      </c>
      <c r="M146" s="115">
        <v>0.10086720902189786</v>
      </c>
      <c r="N146" s="115">
        <v>2.5290909863157254E-6</v>
      </c>
      <c r="O146" s="115">
        <v>3.6371016072168296E-5</v>
      </c>
      <c r="P146" s="115">
        <v>1.2352158529841628E-5</v>
      </c>
      <c r="Q146" s="115">
        <v>4.2500985957019556E-7</v>
      </c>
      <c r="R146" s="115">
        <v>1.6094576324413511E-4</v>
      </c>
      <c r="S146" s="115">
        <v>6.1635180617199059E-3</v>
      </c>
      <c r="T146" s="115">
        <v>2.5562968332108076E-4</v>
      </c>
      <c r="U146" s="115">
        <v>3.6213295818132658E-5</v>
      </c>
      <c r="V146" s="115">
        <v>3.609714512108373E-3</v>
      </c>
      <c r="W146" s="115">
        <v>3.1570000000000003E-4</v>
      </c>
      <c r="X146" s="115">
        <v>9.8528689000000004E-6</v>
      </c>
      <c r="Y146" s="115">
        <v>1.1370279900000001E-5</v>
      </c>
      <c r="Z146" s="115">
        <v>7.9684610999999999E-6</v>
      </c>
      <c r="AA146" s="115">
        <v>1.2216195600000001E-5</v>
      </c>
      <c r="AB146" s="115">
        <v>4.1407805500000005E-5</v>
      </c>
      <c r="AC146" s="115">
        <v>3.1520000000000002E-7</v>
      </c>
      <c r="AD146" s="115">
        <v>8.4400000000000001E-8</v>
      </c>
      <c r="AE146" s="124"/>
      <c r="AF146" s="115">
        <v>55.777072924000002</v>
      </c>
      <c r="AG146" s="115" t="s">
        <v>348</v>
      </c>
      <c r="AH146" s="115" t="s">
        <v>443</v>
      </c>
      <c r="AI146" s="115">
        <v>4.4978294663999998</v>
      </c>
      <c r="AJ146" s="115" t="s">
        <v>348</v>
      </c>
      <c r="AK146" s="115" t="s">
        <v>348</v>
      </c>
      <c r="AL146" s="14" t="s">
        <v>9</v>
      </c>
    </row>
    <row r="147" spans="1:38" ht="26.25" customHeight="1" thickBot="1" x14ac:dyDescent="0.3">
      <c r="A147" s="13"/>
      <c r="B147" s="14" t="s">
        <v>396</v>
      </c>
      <c r="C147" s="15" t="s">
        <v>397</v>
      </c>
      <c r="D147" s="16" t="s">
        <v>1</v>
      </c>
      <c r="E147" s="115" t="s">
        <v>348</v>
      </c>
      <c r="F147" s="115">
        <v>0.3212744957633053</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124"/>
      <c r="AF147" s="115">
        <v>13.5311873532</v>
      </c>
      <c r="AG147" s="115" t="s">
        <v>348</v>
      </c>
      <c r="AH147" s="115" t="s">
        <v>348</v>
      </c>
      <c r="AI147" s="115">
        <v>0.92114524529999997</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4.6602525972353204E-2</v>
      </c>
      <c r="J148" s="115">
        <v>9.370576022176641E-2</v>
      </c>
      <c r="K148" s="115">
        <v>0.11554128759091904</v>
      </c>
      <c r="L148" s="115">
        <v>9.5358503304379446E-3</v>
      </c>
      <c r="M148" s="115" t="s">
        <v>348</v>
      </c>
      <c r="N148" s="115">
        <v>0.39862553842100418</v>
      </c>
      <c r="O148" s="115">
        <v>1.6786847930186576E-3</v>
      </c>
      <c r="P148" s="115" t="s">
        <v>443</v>
      </c>
      <c r="Q148" s="115">
        <v>4.5260803517970958E-3</v>
      </c>
      <c r="R148" s="115">
        <v>0.14949776420375477</v>
      </c>
      <c r="S148" s="115">
        <v>3.2883114203371591</v>
      </c>
      <c r="T148" s="115">
        <v>2.2516767225099096E-2</v>
      </c>
      <c r="U148" s="115">
        <v>2.3108257518183752E-3</v>
      </c>
      <c r="V148" s="115">
        <v>0.9386212653263678</v>
      </c>
      <c r="W148" s="115" t="s">
        <v>443</v>
      </c>
      <c r="X148" s="115" t="s">
        <v>443</v>
      </c>
      <c r="Y148" s="115" t="s">
        <v>443</v>
      </c>
      <c r="Z148" s="115" t="s">
        <v>443</v>
      </c>
      <c r="AA148" s="115" t="s">
        <v>443</v>
      </c>
      <c r="AB148" s="115" t="s">
        <v>443</v>
      </c>
      <c r="AC148" s="115" t="s">
        <v>443</v>
      </c>
      <c r="AD148" s="115" t="s">
        <v>443</v>
      </c>
      <c r="AE148" s="124"/>
      <c r="AF148" s="115" t="s">
        <v>348</v>
      </c>
      <c r="AG148" s="115" t="s">
        <v>348</v>
      </c>
      <c r="AH148" s="115" t="s">
        <v>348</v>
      </c>
      <c r="AI148" s="115" t="s">
        <v>348</v>
      </c>
      <c r="AJ148" s="115" t="s">
        <v>348</v>
      </c>
      <c r="AK148" s="115">
        <v>3001.7238450893342</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1.4556213319623991E-2</v>
      </c>
      <c r="J149" s="115">
        <v>2.6955950591896261E-2</v>
      </c>
      <c r="K149" s="115">
        <v>5.3911901183792521E-2</v>
      </c>
      <c r="L149" s="115">
        <v>5.7146615254820125E-4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124"/>
      <c r="AF149" s="115" t="s">
        <v>348</v>
      </c>
      <c r="AG149" s="115" t="s">
        <v>348</v>
      </c>
      <c r="AH149" s="115" t="s">
        <v>348</v>
      </c>
      <c r="AI149" s="115" t="s">
        <v>348</v>
      </c>
      <c r="AJ149" s="115" t="s">
        <v>348</v>
      </c>
      <c r="AK149" s="115">
        <v>3001.7238450893342</v>
      </c>
      <c r="AL149" s="14" t="s">
        <v>400</v>
      </c>
    </row>
    <row r="150" spans="1:38" ht="15" customHeight="1" thickBot="1" x14ac:dyDescent="0.3">
      <c r="A150" s="17"/>
      <c r="B150" s="18"/>
      <c r="C150" s="18"/>
      <c r="D150" s="12"/>
      <c r="E150"/>
      <c r="F150"/>
      <c r="G150"/>
      <c r="H150"/>
      <c r="I150"/>
      <c r="J150"/>
      <c r="K150"/>
      <c r="L150"/>
      <c r="M150"/>
      <c r="N150"/>
      <c r="O150" s="12"/>
      <c r="P150" s="12"/>
      <c r="Q150" s="12"/>
      <c r="R150" s="12"/>
      <c r="S150" s="12"/>
      <c r="T150" s="12"/>
      <c r="U150" s="12"/>
      <c r="V150" s="12"/>
      <c r="W150" s="12"/>
      <c r="X150" s="12"/>
      <c r="Y150" s="12"/>
      <c r="Z150" s="12"/>
      <c r="AA150" s="12"/>
      <c r="AB150" s="12"/>
      <c r="AC150" s="12"/>
      <c r="AD150" s="12"/>
      <c r="AE150" s="129"/>
      <c r="AF150" s="12"/>
      <c r="AG150" s="12"/>
      <c r="AH150" s="12"/>
      <c r="AI150" s="12"/>
      <c r="AJ150" s="12"/>
      <c r="AK150" s="1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30"/>
      <c r="AF151" s="119"/>
      <c r="AG151" s="119"/>
      <c r="AH151" s="119"/>
      <c r="AI151" s="119"/>
      <c r="AJ151" s="119"/>
      <c r="AK151" s="119"/>
      <c r="AL151" s="21"/>
    </row>
    <row r="152" spans="1:38" ht="37.5" customHeight="1" thickBot="1" x14ac:dyDescent="0.3">
      <c r="A152" s="23"/>
      <c r="B152" s="24" t="s">
        <v>405</v>
      </c>
      <c r="C152" s="25" t="s">
        <v>406</v>
      </c>
      <c r="D152" s="23" t="s">
        <v>91</v>
      </c>
      <c r="E152" s="120">
        <f>E141 + E151 + IF(AND(OR($B$4="AT",$B$4="BE",$B$4="CH",$B$4="GB",$B$4="IE",$B$4="LT",$B$4="LU",$B$4="NL"),SUM(E143:E149)&gt;0),SUM(E143:E149)-SUM(E27:E33),0)</f>
        <v>3.1852907763163447</v>
      </c>
      <c r="F152" s="120">
        <f t="shared" ref="F152:AD152" si="1">F141 + F151 + IF(AND(OR($B$4="AT",$B$4="BE",$B$4="CH",$B$4="GB",$B$4="IE",$B$4="LT",$B$4="LU",$B$4="NL"),SUM(F143:F149)&gt;0),SUM(F143:F149)-SUM(F27:F33),0)</f>
        <v>4.3162111904999518</v>
      </c>
      <c r="G152" s="120">
        <f t="shared" si="1"/>
        <v>0.61278976238235228</v>
      </c>
      <c r="H152" s="120">
        <f t="shared" si="1"/>
        <v>6.4353220018351434E-2</v>
      </c>
      <c r="I152" s="120">
        <f t="shared" si="1"/>
        <v>0.33861840978255209</v>
      </c>
      <c r="J152" s="120">
        <f t="shared" si="1"/>
        <v>0.42635850295601463</v>
      </c>
      <c r="K152" s="120">
        <f t="shared" si="1"/>
        <v>0.56007971409283031</v>
      </c>
      <c r="L152" s="120">
        <f t="shared" si="1"/>
        <v>5.4101388860944219E-2</v>
      </c>
      <c r="M152" s="120">
        <f t="shared" si="1"/>
        <v>4.0273614306150032</v>
      </c>
      <c r="N152" s="120">
        <f t="shared" si="1"/>
        <v>0.56136885505727874</v>
      </c>
      <c r="O152" s="120">
        <f t="shared" si="1"/>
        <v>1.4379421403300152E-2</v>
      </c>
      <c r="P152" s="120">
        <f t="shared" si="1"/>
        <v>3.1689396413262988E-2</v>
      </c>
      <c r="Q152" s="120">
        <f t="shared" si="1"/>
        <v>1.4580236583205945E-2</v>
      </c>
      <c r="R152" s="120">
        <f t="shared" si="1"/>
        <v>0.22214693650112932</v>
      </c>
      <c r="S152" s="120">
        <f t="shared" si="1"/>
        <v>4.0018316583909463</v>
      </c>
      <c r="T152" s="120">
        <f t="shared" si="1"/>
        <v>0.25430506201150904</v>
      </c>
      <c r="U152" s="120">
        <f t="shared" si="1"/>
        <v>1.2584658932852299E-2</v>
      </c>
      <c r="V152" s="120">
        <f t="shared" si="1"/>
        <v>1.6407664941989757</v>
      </c>
      <c r="W152" s="120">
        <f t="shared" si="1"/>
        <v>0.57816731245004438</v>
      </c>
      <c r="X152" s="120">
        <f t="shared" si="1"/>
        <v>3.0830122661644043E-2</v>
      </c>
      <c r="Y152" s="120">
        <f t="shared" si="1"/>
        <v>4.298472655808399E-2</v>
      </c>
      <c r="Z152" s="120">
        <f t="shared" si="1"/>
        <v>1.905024021605152E-2</v>
      </c>
      <c r="AA152" s="120">
        <f t="shared" si="1"/>
        <v>1.7771465962059675E-2</v>
      </c>
      <c r="AB152" s="120">
        <f t="shared" si="1"/>
        <v>0.11063644521642282</v>
      </c>
      <c r="AC152" s="120">
        <f t="shared" si="1"/>
        <v>2.2982429315798573E-2</v>
      </c>
      <c r="AD152" s="120">
        <f t="shared" si="1"/>
        <v>1.5175319451140767E-2</v>
      </c>
      <c r="AE152" s="131"/>
      <c r="AF152" s="120"/>
      <c r="AG152" s="120"/>
      <c r="AH152" s="120"/>
      <c r="AI152" s="120"/>
      <c r="AJ152" s="120"/>
      <c r="AK152" s="120"/>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30"/>
      <c r="AF153" s="119"/>
      <c r="AG153" s="119"/>
      <c r="AH153" s="119"/>
      <c r="AI153" s="119"/>
      <c r="AJ153" s="119"/>
      <c r="AK153" s="119"/>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3.1832897053635842</v>
      </c>
      <c r="F154" s="120">
        <f>F141 + F153 - IF(OR($B$6=2005,$B$6&gt;=2020),SUM(F99:F122),0) + IF(AND(OR($B$4="AT",$B$4="BE",$B$4="CH",$B$4="GB",$B$4="IE",$B$4="LT",$B$4="LU",$B$4="NL"),SUM(F143:F149)&gt;0),SUM(F143:F149)-SUM(F27:F33),0)</f>
        <v>4.3122800666884347</v>
      </c>
      <c r="G154" s="120">
        <f>G141 + G153 + IF(AND(OR($B$4="AT",$B$4="BE",$B$4="CH",$B$4="GB",$B$4="IE",$B$4="LT",$B$4="LU",$B$4="NL"),SUM(G143:G149)&gt;0),SUM(G143:G149)-SUM(G27:G33),0)</f>
        <v>0.61278976238235228</v>
      </c>
      <c r="H154" s="120">
        <f t="shared" ref="H154:AD154" si="2">H141 + H153 + IF(AND(OR($B$4="AT",$B$4="BE",$B$4="CH",$B$4="GB",$B$4="IE",$B$4="LT",$B$4="LU",$B$4="NL"),SUM(H143:H149)&gt;0),SUM(H143:H149)-SUM(H27:H33),0)</f>
        <v>6.4353220018351434E-2</v>
      </c>
      <c r="I154" s="120">
        <f t="shared" si="2"/>
        <v>0.33861840978255209</v>
      </c>
      <c r="J154" s="120">
        <f t="shared" si="2"/>
        <v>0.42635850295601463</v>
      </c>
      <c r="K154" s="120">
        <f t="shared" si="2"/>
        <v>0.56007971409283031</v>
      </c>
      <c r="L154" s="120">
        <f t="shared" si="2"/>
        <v>5.4101388860944219E-2</v>
      </c>
      <c r="M154" s="120">
        <f t="shared" si="2"/>
        <v>4.0273614306150032</v>
      </c>
      <c r="N154" s="120">
        <f t="shared" si="2"/>
        <v>0.56136885505727874</v>
      </c>
      <c r="O154" s="120">
        <f t="shared" si="2"/>
        <v>1.4379421403300152E-2</v>
      </c>
      <c r="P154" s="120">
        <f t="shared" si="2"/>
        <v>3.1689396413262988E-2</v>
      </c>
      <c r="Q154" s="120">
        <f t="shared" si="2"/>
        <v>1.4580236583205945E-2</v>
      </c>
      <c r="R154" s="120">
        <f t="shared" si="2"/>
        <v>0.22214693650112932</v>
      </c>
      <c r="S154" s="120">
        <f t="shared" si="2"/>
        <v>4.0018316583909463</v>
      </c>
      <c r="T154" s="120">
        <f t="shared" si="2"/>
        <v>0.25430506201150904</v>
      </c>
      <c r="U154" s="120">
        <f t="shared" si="2"/>
        <v>1.2584658932852299E-2</v>
      </c>
      <c r="V154" s="120">
        <f t="shared" si="2"/>
        <v>1.6407664941989757</v>
      </c>
      <c r="W154" s="120">
        <f t="shared" si="2"/>
        <v>0.57816731245004438</v>
      </c>
      <c r="X154" s="120">
        <f t="shared" si="2"/>
        <v>3.0830122661644043E-2</v>
      </c>
      <c r="Y154" s="120">
        <f t="shared" si="2"/>
        <v>4.298472655808399E-2</v>
      </c>
      <c r="Z154" s="120">
        <f t="shared" si="2"/>
        <v>1.905024021605152E-2</v>
      </c>
      <c r="AA154" s="120">
        <f t="shared" si="2"/>
        <v>1.7771465962059675E-2</v>
      </c>
      <c r="AB154" s="120">
        <f t="shared" si="2"/>
        <v>0.11063644521642282</v>
      </c>
      <c r="AC154" s="120">
        <f t="shared" si="2"/>
        <v>2.2982429315798573E-2</v>
      </c>
      <c r="AD154" s="120">
        <f t="shared" si="2"/>
        <v>1.5175319451140767E-2</v>
      </c>
      <c r="AE154" s="132"/>
      <c r="AF154" s="120"/>
      <c r="AG154" s="120"/>
      <c r="AH154" s="120"/>
      <c r="AI154" s="120"/>
      <c r="AJ154" s="120"/>
      <c r="AK154" s="120"/>
      <c r="AL154" s="26"/>
    </row>
    <row r="155" spans="1:38" ht="15" customHeight="1" thickBot="1" x14ac:dyDescent="0.3">
      <c r="A155" s="17"/>
      <c r="B155" s="18"/>
      <c r="C155" s="18"/>
      <c r="D155" s="12"/>
      <c r="E155"/>
      <c r="F155"/>
      <c r="G155"/>
      <c r="H155"/>
      <c r="I155"/>
      <c r="J155"/>
      <c r="K155"/>
      <c r="L155"/>
      <c r="M155"/>
      <c r="N155"/>
      <c r="O155" s="12"/>
      <c r="P155" s="12"/>
      <c r="Q155" s="12"/>
      <c r="R155" s="12"/>
      <c r="S155" s="12"/>
      <c r="T155" s="12"/>
      <c r="U155" s="12"/>
      <c r="V155" s="12"/>
      <c r="W155" s="12"/>
      <c r="X155" s="12"/>
      <c r="Y155" s="12"/>
      <c r="Z155" s="12"/>
      <c r="AA155" s="12"/>
      <c r="AB155" s="12"/>
      <c r="AC155" s="12"/>
      <c r="AD155" s="12"/>
      <c r="AE155" s="129"/>
      <c r="AF155" s="12"/>
      <c r="AG155" s="12"/>
      <c r="AH155" s="12"/>
      <c r="AI155" s="12"/>
      <c r="AJ155" s="12"/>
      <c r="AK155" s="12"/>
      <c r="AL155" s="19"/>
    </row>
    <row r="156" spans="1:38" ht="26.25" customHeight="1" thickBot="1" x14ac:dyDescent="0.3">
      <c r="A156" s="27" t="s">
        <v>411</v>
      </c>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133"/>
      <c r="AF156" s="28"/>
      <c r="AG156" s="28"/>
      <c r="AH156" s="28"/>
      <c r="AI156" s="28"/>
      <c r="AJ156" s="28"/>
      <c r="AK156" s="28"/>
      <c r="AL156" s="29"/>
    </row>
    <row r="157" spans="1:38" ht="26.25" customHeight="1" thickBot="1" x14ac:dyDescent="0.3">
      <c r="A157" s="30" t="s">
        <v>115</v>
      </c>
      <c r="B157" s="30" t="s">
        <v>223</v>
      </c>
      <c r="C157" s="31" t="s">
        <v>277</v>
      </c>
      <c r="D157" s="32"/>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1"/>
      <c r="AF157" s="134"/>
      <c r="AG157" s="134"/>
      <c r="AH157" s="134"/>
      <c r="AI157" s="134"/>
      <c r="AJ157" s="134"/>
      <c r="AK157" s="134"/>
      <c r="AL157" s="30" t="s">
        <v>9</v>
      </c>
    </row>
    <row r="158" spans="1:38" ht="26.25" customHeight="1" thickBot="1" x14ac:dyDescent="0.3">
      <c r="A158" s="30" t="s">
        <v>115</v>
      </c>
      <c r="B158" s="30" t="s">
        <v>222</v>
      </c>
      <c r="C158" s="31" t="s">
        <v>286</v>
      </c>
      <c r="D158" s="32"/>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1"/>
      <c r="AF158" s="134"/>
      <c r="AG158" s="134"/>
      <c r="AH158" s="134"/>
      <c r="AI158" s="134"/>
      <c r="AJ158" s="134"/>
      <c r="AK158" s="134"/>
      <c r="AL158" s="30" t="s">
        <v>9</v>
      </c>
    </row>
    <row r="159" spans="1:38" ht="26.25" customHeight="1" thickBot="1" x14ac:dyDescent="0.3">
      <c r="A159" s="30" t="s">
        <v>116</v>
      </c>
      <c r="B159" s="30" t="s">
        <v>224</v>
      </c>
      <c r="C159" s="31" t="s">
        <v>412</v>
      </c>
      <c r="D159" s="32"/>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1"/>
      <c r="AF159" s="134"/>
      <c r="AG159" s="134"/>
      <c r="AH159" s="134"/>
      <c r="AI159" s="134"/>
      <c r="AJ159" s="134"/>
      <c r="AK159" s="134"/>
      <c r="AL159" s="30" t="s">
        <v>9</v>
      </c>
    </row>
    <row r="160" spans="1:38" ht="26.25" customHeight="1" thickBot="1" x14ac:dyDescent="0.3">
      <c r="A160" s="30" t="s">
        <v>31</v>
      </c>
      <c r="B160" s="30" t="s">
        <v>225</v>
      </c>
      <c r="C160" s="31" t="s">
        <v>103</v>
      </c>
      <c r="D160" s="32"/>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1"/>
      <c r="AF160" s="134"/>
      <c r="AG160" s="134"/>
      <c r="AH160" s="134"/>
      <c r="AI160" s="134"/>
      <c r="AJ160" s="134"/>
      <c r="AK160" s="134"/>
      <c r="AL160" s="30" t="s">
        <v>9</v>
      </c>
    </row>
    <row r="161" spans="1:38" ht="26.25" customHeight="1" thickBot="1" x14ac:dyDescent="0.3">
      <c r="A161" s="33" t="s">
        <v>31</v>
      </c>
      <c r="B161" s="33" t="s">
        <v>226</v>
      </c>
      <c r="C161" s="34" t="s">
        <v>283</v>
      </c>
      <c r="D161" s="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0"/>
      <c r="AF161" s="135"/>
      <c r="AG161" s="135"/>
      <c r="AH161" s="135"/>
      <c r="AI161" s="135"/>
      <c r="AJ161" s="135"/>
      <c r="AK161" s="135"/>
      <c r="AL161" s="33" t="s">
        <v>413</v>
      </c>
    </row>
    <row r="162" spans="1:38" ht="26.25" customHeight="1" thickBot="1" x14ac:dyDescent="0.3">
      <c r="A162" s="36" t="s">
        <v>117</v>
      </c>
      <c r="B162" s="36" t="s">
        <v>227</v>
      </c>
      <c r="C162" s="37" t="s">
        <v>89</v>
      </c>
      <c r="D162" s="38"/>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c r="AC162" s="136"/>
      <c r="AD162" s="136"/>
      <c r="AE162" s="130"/>
      <c r="AF162" s="136"/>
      <c r="AG162" s="136"/>
      <c r="AH162" s="136"/>
      <c r="AI162" s="136"/>
      <c r="AJ162" s="136"/>
      <c r="AK162" s="136"/>
      <c r="AL162" s="36" t="s">
        <v>413</v>
      </c>
    </row>
    <row r="163" spans="1:38" ht="26.25" customHeight="1" thickBot="1" x14ac:dyDescent="0.3">
      <c r="A163" s="36" t="s">
        <v>117</v>
      </c>
      <c r="B163" s="36" t="s">
        <v>228</v>
      </c>
      <c r="C163" s="37" t="s">
        <v>90</v>
      </c>
      <c r="D163" s="38"/>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0"/>
      <c r="AF163" s="136"/>
      <c r="AG163" s="136"/>
      <c r="AH163" s="136"/>
      <c r="AI163" s="136"/>
      <c r="AJ163" s="136"/>
      <c r="AK163" s="136"/>
      <c r="AL163" s="36" t="s">
        <v>353</v>
      </c>
    </row>
    <row r="164" spans="1:38" ht="26.25" customHeight="1" thickBot="1" x14ac:dyDescent="0.3">
      <c r="A164" s="36" t="s">
        <v>117</v>
      </c>
      <c r="B164" s="36" t="s">
        <v>229</v>
      </c>
      <c r="C164" s="37" t="s">
        <v>284</v>
      </c>
      <c r="D164" s="38"/>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7"/>
      <c r="AF164" s="136"/>
      <c r="AG164" s="136"/>
      <c r="AH164" s="136"/>
      <c r="AI164" s="136"/>
      <c r="AJ164" s="136"/>
      <c r="AK164" s="136"/>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1" customFormat="1" x14ac:dyDescent="0.25"/>
    <row r="185" s="1" customFormat="1" x14ac:dyDescent="0.25"/>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4.2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1993</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1993</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0.68234876753989016</v>
      </c>
      <c r="F14" s="115">
        <v>1.05782332E-2</v>
      </c>
      <c r="G14" s="115">
        <v>0.17225803629109337</v>
      </c>
      <c r="H14" s="115">
        <v>4.7514179000000007E-3</v>
      </c>
      <c r="I14" s="115">
        <v>0.15740781606851334</v>
      </c>
      <c r="J14" s="115">
        <v>0.15740910966851332</v>
      </c>
      <c r="K14" s="115">
        <v>0.15741088836851333</v>
      </c>
      <c r="L14" s="115">
        <v>5.5093816843979661E-3</v>
      </c>
      <c r="M14" s="115">
        <v>8.9762142064113315E-2</v>
      </c>
      <c r="N14" s="115">
        <v>1.9464652351390002</v>
      </c>
      <c r="O14" s="115">
        <v>0.19464703869790004</v>
      </c>
      <c r="P14" s="115">
        <v>0.19464779340540003</v>
      </c>
      <c r="Q14" s="115">
        <v>4.1682009790000002E-2</v>
      </c>
      <c r="R14" s="115">
        <v>0.19464704643460004</v>
      </c>
      <c r="S14" s="115">
        <v>0.19464776909832004</v>
      </c>
      <c r="T14" s="115">
        <v>7.4823096776700015E-2</v>
      </c>
      <c r="U14" s="115">
        <v>6.1687703140000001E-3</v>
      </c>
      <c r="V14" s="115">
        <v>0.95372257834500007</v>
      </c>
      <c r="W14" s="115">
        <v>1.5101957068107019</v>
      </c>
      <c r="X14" s="115">
        <v>4.4261112000000007E-6</v>
      </c>
      <c r="Y14" s="115">
        <v>9.4318322000000008E-6</v>
      </c>
      <c r="Z14" s="115">
        <v>5.0057210000000001E-6</v>
      </c>
      <c r="AA14" s="115">
        <v>6.1159786799999993E-6</v>
      </c>
      <c r="AB14" s="115">
        <v>2.4975913199999998E-5</v>
      </c>
      <c r="AC14" s="115">
        <v>2.3816693600000001E-2</v>
      </c>
      <c r="AD14" s="115">
        <v>1.7915211999999999E-6</v>
      </c>
      <c r="AE14" s="97"/>
      <c r="AF14" s="122">
        <v>0.53899999999999926</v>
      </c>
      <c r="AG14" s="122" t="s">
        <v>348</v>
      </c>
      <c r="AH14" s="122">
        <v>15.170000000000005</v>
      </c>
      <c r="AI14" s="122">
        <v>1900.1920605908604</v>
      </c>
      <c r="AJ14" s="122">
        <v>2710.4247683745807</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v>9.3180359999999666E-4</v>
      </c>
      <c r="F16" s="115" t="s">
        <v>348</v>
      </c>
      <c r="G16" s="115">
        <v>4.0378155999999856E-3</v>
      </c>
      <c r="H16" s="115">
        <v>3.8603291999999859E-5</v>
      </c>
      <c r="I16" s="115">
        <v>2.4404379999999914E-3</v>
      </c>
      <c r="J16" s="115">
        <v>3.5053563999999874E-3</v>
      </c>
      <c r="K16" s="115">
        <v>3.638471199999987E-3</v>
      </c>
      <c r="L16" s="115" t="s">
        <v>443</v>
      </c>
      <c r="M16" s="115">
        <v>2.6622959999999905E-4</v>
      </c>
      <c r="N16" s="115">
        <v>1.2424047999999954E-3</v>
      </c>
      <c r="O16" s="115">
        <v>7.099455999999976E-5</v>
      </c>
      <c r="P16" s="115">
        <v>1.3311479999999951E-3</v>
      </c>
      <c r="Q16" s="115">
        <v>4.8808759999999826E-4</v>
      </c>
      <c r="R16" s="115">
        <v>2.5291811999999912E-4</v>
      </c>
      <c r="S16" s="115">
        <v>1.1092899999999961E-3</v>
      </c>
      <c r="T16" s="115">
        <v>2.3073231999999917E-4</v>
      </c>
      <c r="U16" s="115">
        <v>1.2867763999999953E-4</v>
      </c>
      <c r="V16" s="115">
        <v>2.0410935999999927E-3</v>
      </c>
      <c r="W16" s="115">
        <v>1.1536615999999959E-3</v>
      </c>
      <c r="X16" s="115">
        <v>1.2867763999999953E-5</v>
      </c>
      <c r="Y16" s="115">
        <v>1.3311479999999952E-7</v>
      </c>
      <c r="Z16" s="115">
        <v>4.4371599999999841E-8</v>
      </c>
      <c r="AA16" s="115">
        <v>4.4371599999999841E-8</v>
      </c>
      <c r="AB16" s="115">
        <v>1.3089621999999954E-5</v>
      </c>
      <c r="AC16" s="115" t="s">
        <v>443</v>
      </c>
      <c r="AD16" s="115" t="s">
        <v>443</v>
      </c>
      <c r="AE16" s="97"/>
      <c r="AF16" s="122" t="s">
        <v>348</v>
      </c>
      <c r="AG16" s="122">
        <v>44.371599999999837</v>
      </c>
      <c r="AH16" s="122" t="s">
        <v>348</v>
      </c>
      <c r="AI16" s="122" t="s">
        <v>348</v>
      </c>
      <c r="AJ16" s="122" t="s">
        <v>348</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0.34139888192590462</v>
      </c>
      <c r="F23" s="115">
        <v>0.11811566212162133</v>
      </c>
      <c r="G23" s="115">
        <v>2.0609160041578152E-2</v>
      </c>
      <c r="H23" s="115">
        <v>6.1136753996301978E-5</v>
      </c>
      <c r="I23" s="115">
        <v>3.0500355922912871E-2</v>
      </c>
      <c r="J23" s="115">
        <v>3.628113230922702E-2</v>
      </c>
      <c r="K23" s="115">
        <v>8.6978373894731065E-2</v>
      </c>
      <c r="L23" s="115">
        <v>1.5375738022867716E-2</v>
      </c>
      <c r="M23" s="115">
        <v>0.38928732500530422</v>
      </c>
      <c r="N23" s="115">
        <v>1.1673740940089022E-2</v>
      </c>
      <c r="O23" s="115">
        <v>1.2175877109478764E-4</v>
      </c>
      <c r="P23" s="115" t="s">
        <v>443</v>
      </c>
      <c r="Q23" s="115" t="s">
        <v>443</v>
      </c>
      <c r="R23" s="115">
        <v>4.2270774852778579E-4</v>
      </c>
      <c r="S23" s="115">
        <v>1.9190779833320393E-2</v>
      </c>
      <c r="T23" s="115">
        <v>5.8685147721629024E-4</v>
      </c>
      <c r="U23" s="115">
        <v>8.2043163319783397E-5</v>
      </c>
      <c r="V23" s="115">
        <v>1.0028625659289605E-2</v>
      </c>
      <c r="W23" s="115" t="s">
        <v>443</v>
      </c>
      <c r="X23" s="115">
        <v>2.5137986060827982E-4</v>
      </c>
      <c r="Y23" s="115">
        <v>4.0824556303219162E-4</v>
      </c>
      <c r="Z23" s="115" t="s">
        <v>348</v>
      </c>
      <c r="AA23" s="115" t="s">
        <v>348</v>
      </c>
      <c r="AB23" s="115">
        <v>6.5962542364047172E-4</v>
      </c>
      <c r="AC23" s="115" t="s">
        <v>443</v>
      </c>
      <c r="AD23" s="115" t="s">
        <v>348</v>
      </c>
      <c r="AE23" s="97"/>
      <c r="AF23" s="122">
        <v>352.5820306179466</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0.40119503155094038</v>
      </c>
      <c r="F24" s="115">
        <v>4.8171233180505028E-2</v>
      </c>
      <c r="G24" s="115">
        <v>2.7873203837736917E-2</v>
      </c>
      <c r="H24" s="115">
        <v>9.4205127589101832E-4</v>
      </c>
      <c r="I24" s="115">
        <v>1.2550809537524545E-2</v>
      </c>
      <c r="J24" s="115">
        <v>1.2552123790051434E-2</v>
      </c>
      <c r="K24" s="115">
        <v>1.2553145986461237E-2</v>
      </c>
      <c r="L24" s="115">
        <v>6.4223231632590978E-3</v>
      </c>
      <c r="M24" s="115">
        <v>8.0483040031279929E-2</v>
      </c>
      <c r="N24" s="115">
        <v>8.1331841497154697E-5</v>
      </c>
      <c r="O24" s="115">
        <v>5.0057904582088854E-6</v>
      </c>
      <c r="P24" s="115">
        <v>8.6602386989322814E-4</v>
      </c>
      <c r="Q24" s="115">
        <v>1.6517255413650453E-4</v>
      </c>
      <c r="R24" s="115">
        <v>1.3499237599971965E-4</v>
      </c>
      <c r="S24" s="115">
        <v>1.3161971064575625E-4</v>
      </c>
      <c r="T24" s="115">
        <v>2.5628673779118056E-5</v>
      </c>
      <c r="U24" s="115">
        <v>1.4843413496767362E-4</v>
      </c>
      <c r="V24" s="115">
        <v>1.7613489241942899E-2</v>
      </c>
      <c r="W24" s="115">
        <v>8.2655496394606616E-4</v>
      </c>
      <c r="X24" s="115">
        <v>7.7257990989458526E-6</v>
      </c>
      <c r="Y24" s="115">
        <v>1.7139387663146724E-5</v>
      </c>
      <c r="Z24" s="115">
        <v>4.4285429558364223E-6</v>
      </c>
      <c r="AA24" s="115">
        <v>3.5553525845454081E-6</v>
      </c>
      <c r="AB24" s="115">
        <v>3.2849082302474409E-5</v>
      </c>
      <c r="AC24" s="115">
        <v>9.0537396296832379E-8</v>
      </c>
      <c r="AD24" s="115">
        <v>2.4824769952357264E-5</v>
      </c>
      <c r="AE24" s="97"/>
      <c r="AF24" s="122">
        <v>569.22233432984331</v>
      </c>
      <c r="AG24" s="122">
        <v>0.14602805854327802</v>
      </c>
      <c r="AH24" s="122">
        <v>1475.1177187243609</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4.0953535927397606</v>
      </c>
      <c r="F27" s="115">
        <v>5.2046263367556547</v>
      </c>
      <c r="G27" s="115">
        <v>0.26780335514413472</v>
      </c>
      <c r="H27" s="115">
        <v>1.154778551406923E-2</v>
      </c>
      <c r="I27" s="115">
        <v>0.31950831145975722</v>
      </c>
      <c r="J27" s="115">
        <v>0.31950831145975722</v>
      </c>
      <c r="K27" s="115">
        <v>0.31950831145975722</v>
      </c>
      <c r="L27" s="115">
        <v>0.17570174547193115</v>
      </c>
      <c r="M27" s="115">
        <v>43.665080634800738</v>
      </c>
      <c r="N27" s="115">
        <v>4.6088078775670684</v>
      </c>
      <c r="O27" s="115">
        <v>3.1834439211877467E-5</v>
      </c>
      <c r="P27" s="115">
        <v>1.6045685617224127E-3</v>
      </c>
      <c r="Q27" s="115">
        <v>4.9509822465862143E-5</v>
      </c>
      <c r="R27" s="115">
        <v>1.489796165682867E-3</v>
      </c>
      <c r="S27" s="115">
        <v>1.0380188298596505E-3</v>
      </c>
      <c r="T27" s="115">
        <v>3.397235962159019E-4</v>
      </c>
      <c r="U27" s="115">
        <v>3.5350766507969339E-5</v>
      </c>
      <c r="V27" s="115">
        <v>5.9383662926977025E-3</v>
      </c>
      <c r="W27" s="115">
        <v>6.9805400000000004E-2</v>
      </c>
      <c r="X27" s="115">
        <v>2.5607993738E-3</v>
      </c>
      <c r="Y27" s="115">
        <v>3.4718031783999999E-3</v>
      </c>
      <c r="Z27" s="115">
        <v>2.0336494344000001E-3</v>
      </c>
      <c r="AA27" s="115">
        <v>3.4244447501000004E-3</v>
      </c>
      <c r="AB27" s="115">
        <v>1.14906967367E-2</v>
      </c>
      <c r="AC27" s="115">
        <v>6.9805400000000001E-5</v>
      </c>
      <c r="AD27" s="115">
        <v>1.51318E-5</v>
      </c>
      <c r="AE27" s="97"/>
      <c r="AF27" s="115">
        <v>9224.7511096082999</v>
      </c>
      <c r="AG27" s="115" t="s">
        <v>348</v>
      </c>
      <c r="AH27" s="115">
        <v>0</v>
      </c>
      <c r="AI27" s="115">
        <v>0</v>
      </c>
      <c r="AJ27" s="115">
        <v>0</v>
      </c>
      <c r="AK27" s="115" t="s">
        <v>348</v>
      </c>
      <c r="AL27" s="75" t="s">
        <v>9</v>
      </c>
    </row>
    <row r="28" spans="1:38" ht="26.25" customHeight="1" thickBot="1" x14ac:dyDescent="0.3">
      <c r="A28" s="72" t="s">
        <v>113</v>
      </c>
      <c r="B28" s="72" t="s">
        <v>148</v>
      </c>
      <c r="C28" s="73" t="s">
        <v>131</v>
      </c>
      <c r="D28" s="74"/>
      <c r="E28" s="115">
        <v>0.55278626341515635</v>
      </c>
      <c r="F28" s="115">
        <v>8.8675641881726858E-2</v>
      </c>
      <c r="G28" s="115">
        <v>6.7865675307372794E-2</v>
      </c>
      <c r="H28" s="115">
        <v>3.0142519568408116E-4</v>
      </c>
      <c r="I28" s="115">
        <v>0.113754918714013</v>
      </c>
      <c r="J28" s="115">
        <v>0.113754918714013</v>
      </c>
      <c r="K28" s="115">
        <v>0.113754918714013</v>
      </c>
      <c r="L28" s="115">
        <v>6.2553899877969985E-2</v>
      </c>
      <c r="M28" s="115">
        <v>0.66754658893450347</v>
      </c>
      <c r="N28" s="115">
        <v>3.2980504583229778E-2</v>
      </c>
      <c r="O28" s="115">
        <v>1.495988373360665E-6</v>
      </c>
      <c r="P28" s="115">
        <v>1.4591441029640679E-4</v>
      </c>
      <c r="Q28" s="115">
        <v>2.8906938884827397E-6</v>
      </c>
      <c r="R28" s="115">
        <v>2.2626267173922376E-4</v>
      </c>
      <c r="S28" s="115">
        <v>1.5200791150545389E-4</v>
      </c>
      <c r="T28" s="115">
        <v>7.503196367021505E-6</v>
      </c>
      <c r="U28" s="115">
        <v>2.7894110302441504E-6</v>
      </c>
      <c r="V28" s="115">
        <v>4.9905549969678936E-4</v>
      </c>
      <c r="W28" s="115">
        <v>7.5299999999999998E-4</v>
      </c>
      <c r="X28" s="115">
        <v>4.929980502E-4</v>
      </c>
      <c r="Y28" s="115">
        <v>5.560874626E-4</v>
      </c>
      <c r="Z28" s="115">
        <v>4.3221730230000001E-4</v>
      </c>
      <c r="AA28" s="115">
        <v>4.6511723130000001E-4</v>
      </c>
      <c r="AB28" s="115">
        <v>1.9464200464000001E-3</v>
      </c>
      <c r="AC28" s="115">
        <v>7.5300000000000003E-7</v>
      </c>
      <c r="AD28" s="115">
        <v>6.2949999999999997E-7</v>
      </c>
      <c r="AE28" s="97"/>
      <c r="AF28" s="115">
        <v>1148.7891650782999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1.7991276426386831</v>
      </c>
      <c r="F29" s="115">
        <v>0.14324340521992218</v>
      </c>
      <c r="G29" s="115">
        <v>0.11615659061090804</v>
      </c>
      <c r="H29" s="115">
        <v>4.1092916431177082E-4</v>
      </c>
      <c r="I29" s="115">
        <v>7.5163364279973333E-2</v>
      </c>
      <c r="J29" s="115">
        <v>7.5163364279973333E-2</v>
      </c>
      <c r="K29" s="115">
        <v>7.5163364279973333E-2</v>
      </c>
      <c r="L29" s="115">
        <v>3.8026033281990432E-2</v>
      </c>
      <c r="M29" s="115">
        <v>0.45737782469619176</v>
      </c>
      <c r="N29" s="115">
        <v>4.8050791249016798E-4</v>
      </c>
      <c r="O29" s="115">
        <v>2.2364333613059238E-6</v>
      </c>
      <c r="P29" s="115">
        <v>2.3688598709307082E-4</v>
      </c>
      <c r="Q29" s="115">
        <v>4.4714591289689916E-6</v>
      </c>
      <c r="R29" s="115">
        <v>3.7980376798293561E-4</v>
      </c>
      <c r="S29" s="115">
        <v>2.5469581355223257E-4</v>
      </c>
      <c r="T29" s="115">
        <v>8.9668473498665528E-6</v>
      </c>
      <c r="U29" s="115">
        <v>4.4700515353261346E-6</v>
      </c>
      <c r="V29" s="115">
        <v>8.0456704854941824E-4</v>
      </c>
      <c r="W29" s="115">
        <v>8.9528000000000003E-3</v>
      </c>
      <c r="X29" s="115">
        <v>1.2789961510000002E-4</v>
      </c>
      <c r="Y29" s="115">
        <v>7.7450322579999996E-4</v>
      </c>
      <c r="Z29" s="115">
        <v>8.6545406320000001E-4</v>
      </c>
      <c r="AA29" s="115">
        <v>1.9895495730000001E-4</v>
      </c>
      <c r="AB29" s="115">
        <v>1.9668118614000001E-3</v>
      </c>
      <c r="AC29" s="115">
        <v>1.9477999999999998E-6</v>
      </c>
      <c r="AD29" s="115">
        <v>1.5621E-6</v>
      </c>
      <c r="AE29" s="97"/>
      <c r="AF29" s="115">
        <v>1907.9027188371001</v>
      </c>
      <c r="AG29" s="115" t="s">
        <v>348</v>
      </c>
      <c r="AH29" s="115">
        <v>10.264502605100001</v>
      </c>
      <c r="AI29" s="115">
        <v>0</v>
      </c>
      <c r="AJ29" s="115">
        <v>0</v>
      </c>
      <c r="AK29" s="115" t="s">
        <v>348</v>
      </c>
      <c r="AL29" s="75" t="s">
        <v>9</v>
      </c>
    </row>
    <row r="30" spans="1:38" ht="26.25" customHeight="1" thickBot="1" x14ac:dyDescent="0.3">
      <c r="A30" s="72" t="s">
        <v>113</v>
      </c>
      <c r="B30" s="72" t="s">
        <v>150</v>
      </c>
      <c r="C30" s="73" t="s">
        <v>48</v>
      </c>
      <c r="D30" s="74"/>
      <c r="E30" s="115">
        <v>7.6262609329514706E-3</v>
      </c>
      <c r="F30" s="115">
        <v>0.17549546457042864</v>
      </c>
      <c r="G30" s="115">
        <v>9.0097012777341095E-4</v>
      </c>
      <c r="H30" s="115">
        <v>7.3785382771826346E-5</v>
      </c>
      <c r="I30" s="115">
        <v>2.8698030675442408E-3</v>
      </c>
      <c r="J30" s="115">
        <v>2.8698030675442408E-3</v>
      </c>
      <c r="K30" s="115">
        <v>2.8698030675442408E-3</v>
      </c>
      <c r="L30" s="115">
        <v>4.4471632619202001E-4</v>
      </c>
      <c r="M30" s="115">
        <v>0.83431609608093149</v>
      </c>
      <c r="N30" s="115">
        <v>4.8877898349420634E-2</v>
      </c>
      <c r="O30" s="115">
        <v>3.7236009271768548E-5</v>
      </c>
      <c r="P30" s="115">
        <v>1.3064066852714454E-5</v>
      </c>
      <c r="Q30" s="115">
        <v>4.5048506388670542E-7</v>
      </c>
      <c r="R30" s="115">
        <v>1.649788637978064E-4</v>
      </c>
      <c r="S30" s="115">
        <v>6.3085036853808207E-3</v>
      </c>
      <c r="T30" s="115">
        <v>2.6176052216051468E-4</v>
      </c>
      <c r="U30" s="115">
        <v>3.707401064941835E-5</v>
      </c>
      <c r="V30" s="115">
        <v>3.696142346130389E-3</v>
      </c>
      <c r="W30" s="115">
        <v>1.0369000000000001E-3</v>
      </c>
      <c r="X30" s="115">
        <v>1.5801054700000002E-5</v>
      </c>
      <c r="Y30" s="115">
        <v>2.8968600100000001E-5</v>
      </c>
      <c r="Z30" s="115">
        <v>9.8756591000000005E-6</v>
      </c>
      <c r="AA30" s="115">
        <v>3.3906429600000007E-5</v>
      </c>
      <c r="AB30" s="115">
        <v>8.855174350000001E-5</v>
      </c>
      <c r="AC30" s="115">
        <v>1.037E-6</v>
      </c>
      <c r="AD30" s="115">
        <v>1.037E-6</v>
      </c>
      <c r="AE30" s="97"/>
      <c r="AF30" s="115">
        <v>65.731777288700002</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1.1609615855390512</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53.869128391899999</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4.8711947734831562E-2</v>
      </c>
      <c r="J32" s="115">
        <v>9.7978130028899851E-2</v>
      </c>
      <c r="K32" s="115">
        <v>0.12077637409967899</v>
      </c>
      <c r="L32" s="115">
        <v>9.9590179300986983E-3</v>
      </c>
      <c r="M32" s="115" t="s">
        <v>348</v>
      </c>
      <c r="N32" s="115">
        <v>0.41710020403988363</v>
      </c>
      <c r="O32" s="115">
        <v>1.7559852966183239E-3</v>
      </c>
      <c r="P32" s="115" t="s">
        <v>443</v>
      </c>
      <c r="Q32" s="115">
        <v>4.7356182867134885E-3</v>
      </c>
      <c r="R32" s="115">
        <v>0.15643170217101529</v>
      </c>
      <c r="S32" s="115">
        <v>3.440872512983955</v>
      </c>
      <c r="T32" s="115">
        <v>2.3557808281836647E-2</v>
      </c>
      <c r="U32" s="115">
        <v>2.4155274819935811E-3</v>
      </c>
      <c r="V32" s="115">
        <v>0.98123652168020503</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3356.9914071141043</v>
      </c>
      <c r="AL32" s="75" t="s">
        <v>400</v>
      </c>
    </row>
    <row r="33" spans="1:38" ht="26.25" customHeight="1" thickBot="1" x14ac:dyDescent="0.3">
      <c r="A33" s="72" t="s">
        <v>113</v>
      </c>
      <c r="B33" s="72" t="s">
        <v>153</v>
      </c>
      <c r="C33" s="73" t="s">
        <v>51</v>
      </c>
      <c r="D33" s="74"/>
      <c r="E33" s="115" t="s">
        <v>348</v>
      </c>
      <c r="F33" s="115" t="s">
        <v>348</v>
      </c>
      <c r="G33" s="115" t="s">
        <v>348</v>
      </c>
      <c r="H33" s="115" t="s">
        <v>348</v>
      </c>
      <c r="I33" s="115">
        <v>1.5669492772677155E-2</v>
      </c>
      <c r="J33" s="115">
        <v>2.9017579208661388E-2</v>
      </c>
      <c r="K33" s="115">
        <v>5.8035158417322777E-2</v>
      </c>
      <c r="L33" s="115">
        <v>6.1517267922362145E-4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3356.9914071141043</v>
      </c>
      <c r="AL33" s="75" t="s">
        <v>400</v>
      </c>
    </row>
    <row r="34" spans="1:38" ht="26.25" customHeight="1" thickBot="1" x14ac:dyDescent="0.3">
      <c r="A34" s="72" t="s">
        <v>111</v>
      </c>
      <c r="B34" s="72" t="s">
        <v>154</v>
      </c>
      <c r="C34" s="73" t="s">
        <v>52</v>
      </c>
      <c r="D34" s="74"/>
      <c r="E34" s="115">
        <v>0.12501698300000019</v>
      </c>
      <c r="F34" s="115">
        <v>1.1096667400000019E-2</v>
      </c>
      <c r="G34" s="115">
        <v>9.7429150000000152E-3</v>
      </c>
      <c r="H34" s="115">
        <v>1.6716791000000028E-5</v>
      </c>
      <c r="I34" s="115">
        <v>3.2684915900000051E-3</v>
      </c>
      <c r="J34" s="115">
        <v>3.4346339300000061E-3</v>
      </c>
      <c r="K34" s="115">
        <v>3.6264155200000057E-3</v>
      </c>
      <c r="L34" s="115">
        <v>2.1245195335000038E-3</v>
      </c>
      <c r="M34" s="115">
        <v>2.5526437300000045E-2</v>
      </c>
      <c r="N34" s="115" t="s">
        <v>443</v>
      </c>
      <c r="O34" s="115">
        <v>2.3895781000000041E-5</v>
      </c>
      <c r="P34" s="115" t="s">
        <v>443</v>
      </c>
      <c r="Q34" s="115" t="s">
        <v>443</v>
      </c>
      <c r="R34" s="115">
        <v>1.1927379100000019E-4</v>
      </c>
      <c r="S34" s="115">
        <v>4.0551037800000064E-3</v>
      </c>
      <c r="T34" s="115">
        <v>1.6696279600000028E-4</v>
      </c>
      <c r="U34" s="115">
        <v>2.3895781000000041E-5</v>
      </c>
      <c r="V34" s="115">
        <v>2.3854758200000043E-3</v>
      </c>
      <c r="W34" s="115" t="s">
        <v>443</v>
      </c>
      <c r="X34" s="115">
        <v>7.158478600000011E-5</v>
      </c>
      <c r="Y34" s="115">
        <v>1.1927379100000019E-4</v>
      </c>
      <c r="Z34" s="115" t="s">
        <v>443</v>
      </c>
      <c r="AA34" s="115" t="s">
        <v>443</v>
      </c>
      <c r="AB34" s="115">
        <v>1.9085857700000032E-4</v>
      </c>
      <c r="AC34" s="115" t="s">
        <v>348</v>
      </c>
      <c r="AD34" s="115" t="s">
        <v>348</v>
      </c>
      <c r="AE34" s="97"/>
      <c r="AF34" s="122">
        <v>102.55700000000016</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4.076776578918774E-2</v>
      </c>
      <c r="F36" s="115">
        <v>9.8813836746646194E-4</v>
      </c>
      <c r="G36" s="115">
        <v>1.0276639021651204E-3</v>
      </c>
      <c r="H36" s="115">
        <v>4.1275951235313351E-4</v>
      </c>
      <c r="I36" s="115">
        <v>5.6389762836752766E-4</v>
      </c>
      <c r="J36" s="115">
        <v>6.041760303937795E-4</v>
      </c>
      <c r="K36" s="115">
        <v>6.041760303937795E-4</v>
      </c>
      <c r="L36" s="115">
        <v>2.7272618942074353E-5</v>
      </c>
      <c r="M36" s="115">
        <v>2.1682579034692649E-3</v>
      </c>
      <c r="N36" s="115">
        <v>7.3404564440365748E-5</v>
      </c>
      <c r="O36" s="115">
        <v>5.6465049569512119E-6</v>
      </c>
      <c r="P36" s="115">
        <v>1.6939514870853632E-5</v>
      </c>
      <c r="Q36" s="115">
        <v>2.2586019827804848E-5</v>
      </c>
      <c r="R36" s="115">
        <v>2.8232524784756056E-5</v>
      </c>
      <c r="S36" s="115">
        <v>4.9689243621170659E-4</v>
      </c>
      <c r="T36" s="115">
        <v>5.64650495695121E-4</v>
      </c>
      <c r="U36" s="115">
        <v>5.6465049569512112E-5</v>
      </c>
      <c r="V36" s="115">
        <v>6.7758059483414527E-4</v>
      </c>
      <c r="W36" s="115">
        <v>7.3404564440365748E-5</v>
      </c>
      <c r="X36" s="115">
        <v>1.1293009913902423E-6</v>
      </c>
      <c r="Y36" s="115">
        <v>5.6465049569512119E-6</v>
      </c>
      <c r="Z36" s="115">
        <v>5.6465049569512119E-6</v>
      </c>
      <c r="AA36" s="115">
        <v>5.6465049569512115E-7</v>
      </c>
      <c r="AB36" s="115">
        <v>1.2986961400987787E-5</v>
      </c>
      <c r="AC36" s="115">
        <v>4.5172039655609695E-5</v>
      </c>
      <c r="AD36" s="115">
        <v>2.14567188364146E-5</v>
      </c>
      <c r="AE36" s="97"/>
      <c r="AF36" s="122">
        <v>24.279971314890204</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15.170000000000002</v>
      </c>
      <c r="AI37" s="122" t="s">
        <v>348</v>
      </c>
      <c r="AJ37" s="122" t="s">
        <v>348</v>
      </c>
      <c r="AK37" s="122" t="s">
        <v>355</v>
      </c>
      <c r="AL37" s="75" t="s">
        <v>9</v>
      </c>
    </row>
    <row r="38" spans="1:38" ht="26.25" customHeight="1" thickBot="1" x14ac:dyDescent="0.3">
      <c r="A38" s="72" t="s">
        <v>111</v>
      </c>
      <c r="B38" s="72" t="s">
        <v>158</v>
      </c>
      <c r="C38" s="73" t="s">
        <v>258</v>
      </c>
      <c r="D38" s="80"/>
      <c r="E38" s="115">
        <v>1.1260168887552562E-2</v>
      </c>
      <c r="F38" s="115">
        <v>1.0107827255902029E-3</v>
      </c>
      <c r="G38" s="115">
        <v>6.2824466686535647E-4</v>
      </c>
      <c r="H38" s="115">
        <v>1.8325026444796151E-6</v>
      </c>
      <c r="I38" s="115">
        <v>8.8419140023578927E-4</v>
      </c>
      <c r="J38" s="115">
        <v>9.4204642453140589E-4</v>
      </c>
      <c r="K38" s="115">
        <v>1.3464425981787812E-3</v>
      </c>
      <c r="L38" s="115">
        <v>4.4957635981256742E-4</v>
      </c>
      <c r="M38" s="115">
        <v>3.9158869130272167E-3</v>
      </c>
      <c r="N38" s="115">
        <v>7.0700820685893723E-7</v>
      </c>
      <c r="O38" s="115">
        <v>3.4747812885019992E-6</v>
      </c>
      <c r="P38" s="115" t="s">
        <v>443</v>
      </c>
      <c r="Q38" s="115" t="s">
        <v>443</v>
      </c>
      <c r="R38" s="115">
        <v>1.3246997910790564E-5</v>
      </c>
      <c r="S38" s="115">
        <v>4.7412827096320498E-4</v>
      </c>
      <c r="T38" s="115">
        <v>1.7988688047811069E-5</v>
      </c>
      <c r="U38" s="115">
        <v>2.4164938378424874E-6</v>
      </c>
      <c r="V38" s="115">
        <v>2.7746984058529183E-4</v>
      </c>
      <c r="W38" s="115" t="s">
        <v>443</v>
      </c>
      <c r="X38" s="115">
        <v>7.2364428322687689E-6</v>
      </c>
      <c r="Y38" s="115">
        <v>1.206071780438436E-5</v>
      </c>
      <c r="Z38" s="115" t="s">
        <v>348</v>
      </c>
      <c r="AA38" s="115" t="s">
        <v>348</v>
      </c>
      <c r="AB38" s="115">
        <v>1.9297160636653131E-5</v>
      </c>
      <c r="AC38" s="115" t="s">
        <v>443</v>
      </c>
      <c r="AD38" s="115" t="s">
        <v>348</v>
      </c>
      <c r="AE38" s="97"/>
      <c r="AF38" s="122">
        <v>10.324723630847922</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1.0694719493116862</v>
      </c>
      <c r="F39" s="115">
        <v>0.33935959605179361</v>
      </c>
      <c r="G39" s="115">
        <v>0.55008634971687342</v>
      </c>
      <c r="H39" s="115">
        <v>5.7386507440221693E-4</v>
      </c>
      <c r="I39" s="115">
        <v>0.1112653131343707</v>
      </c>
      <c r="J39" s="115">
        <v>0.12848126536643717</v>
      </c>
      <c r="K39" s="115">
        <v>0.12852789197300055</v>
      </c>
      <c r="L39" s="115">
        <v>5.7994609353981312E-2</v>
      </c>
      <c r="M39" s="115">
        <v>0.82096996036180492</v>
      </c>
      <c r="N39" s="115">
        <v>4.6749228995944796E-2</v>
      </c>
      <c r="O39" s="115">
        <v>8.78570549699785E-4</v>
      </c>
      <c r="P39" s="115">
        <v>1.600117577634016E-3</v>
      </c>
      <c r="Q39" s="115">
        <v>3.8616070618895711E-3</v>
      </c>
      <c r="R39" s="115">
        <v>5.7403433680558932E-2</v>
      </c>
      <c r="S39" s="115">
        <v>1.7297936616912209E-2</v>
      </c>
      <c r="T39" s="115">
        <v>0.71504691316201618</v>
      </c>
      <c r="U39" s="115">
        <v>1.1497215017214778E-3</v>
      </c>
      <c r="V39" s="115">
        <v>0.11139030529829347</v>
      </c>
      <c r="W39" s="115">
        <v>3.5664179066164918E-2</v>
      </c>
      <c r="X39" s="115">
        <v>3.1393841169591406E-4</v>
      </c>
      <c r="Y39" s="115">
        <v>4.7810960820134893E-4</v>
      </c>
      <c r="Z39" s="115">
        <v>1.6758610338746412E-4</v>
      </c>
      <c r="AA39" s="115">
        <v>1.3180546207214772E-4</v>
      </c>
      <c r="AB39" s="115">
        <v>1.0914395853568748E-3</v>
      </c>
      <c r="AC39" s="115">
        <v>1.2622367259330866E-3</v>
      </c>
      <c r="AD39" s="115">
        <v>1.1331038719390462E-3</v>
      </c>
      <c r="AE39" s="97"/>
      <c r="AF39" s="122">
        <v>5719.3376726378665</v>
      </c>
      <c r="AG39" s="122">
        <v>6.6609437947670775</v>
      </c>
      <c r="AH39" s="122">
        <v>9755.6235439156935</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2.1327691609589716</v>
      </c>
      <c r="F41" s="115">
        <v>0.6180671365926963</v>
      </c>
      <c r="G41" s="115">
        <v>1.5274465777192452</v>
      </c>
      <c r="H41" s="115">
        <v>4.7570076028769061E-3</v>
      </c>
      <c r="I41" s="115">
        <v>0.47103150328563009</v>
      </c>
      <c r="J41" s="115">
        <v>0.47251695889718287</v>
      </c>
      <c r="K41" s="115">
        <v>0.519272129131364</v>
      </c>
      <c r="L41" s="115">
        <v>3.1302417407506868E-2</v>
      </c>
      <c r="M41" s="115">
        <v>5.5034369476532738</v>
      </c>
      <c r="N41" s="115">
        <v>9.5631437694563309E-2</v>
      </c>
      <c r="O41" s="115">
        <v>1.1877753797838952E-3</v>
      </c>
      <c r="P41" s="115">
        <v>7.6701399770280031E-3</v>
      </c>
      <c r="Q41" s="115">
        <v>4.7090617426570188E-3</v>
      </c>
      <c r="R41" s="115">
        <v>1.5211680635563342E-2</v>
      </c>
      <c r="S41" s="115">
        <v>2.151889857898347E-2</v>
      </c>
      <c r="T41" s="115">
        <v>9.7818169375574106E-3</v>
      </c>
      <c r="U41" s="115">
        <v>2.6404947764697979E-3</v>
      </c>
      <c r="V41" s="115">
        <v>0.2112947532658985</v>
      </c>
      <c r="W41" s="115">
        <v>0.90427285432973847</v>
      </c>
      <c r="X41" s="115">
        <v>0.22295174736486084</v>
      </c>
      <c r="Y41" s="115">
        <v>0.35310843084328652</v>
      </c>
      <c r="Z41" s="115">
        <v>0.13385921750890947</v>
      </c>
      <c r="AA41" s="115">
        <v>0.10868408311179728</v>
      </c>
      <c r="AB41" s="115">
        <v>0.81860347882885409</v>
      </c>
      <c r="AC41" s="115">
        <v>6.6705613826657871E-4</v>
      </c>
      <c r="AD41" s="115">
        <v>0.14817137980398132</v>
      </c>
      <c r="AE41" s="97"/>
      <c r="AF41" s="122">
        <v>9704.7518240400041</v>
      </c>
      <c r="AG41" s="122">
        <v>868.34849765780518</v>
      </c>
      <c r="AH41" s="122">
        <v>20895.545000000016</v>
      </c>
      <c r="AI41" s="122">
        <v>137.97468207951945</v>
      </c>
      <c r="AJ41" s="122" t="s">
        <v>348</v>
      </c>
      <c r="AK41" s="122" t="s">
        <v>355</v>
      </c>
      <c r="AL41" s="75" t="s">
        <v>9</v>
      </c>
    </row>
    <row r="42" spans="1:38" ht="26.25" customHeight="1" thickBot="1" x14ac:dyDescent="0.3">
      <c r="A42" s="72" t="s">
        <v>111</v>
      </c>
      <c r="B42" s="72" t="s">
        <v>162</v>
      </c>
      <c r="C42" s="73" t="s">
        <v>54</v>
      </c>
      <c r="D42" s="74"/>
      <c r="E42" s="115">
        <v>2.2487694763685365E-3</v>
      </c>
      <c r="F42" s="115">
        <v>0.11577450112419098</v>
      </c>
      <c r="G42" s="115">
        <v>2.2552849670408117E-4</v>
      </c>
      <c r="H42" s="115">
        <v>6.2208289737992694E-6</v>
      </c>
      <c r="I42" s="115">
        <v>3.4161214516237169E-4</v>
      </c>
      <c r="J42" s="115">
        <v>3.5340478126909172E-4</v>
      </c>
      <c r="K42" s="115">
        <v>3.6660200600797168E-4</v>
      </c>
      <c r="L42" s="115">
        <v>3.2643395027598617E-5</v>
      </c>
      <c r="M42" s="115">
        <v>0.22649768932249997</v>
      </c>
      <c r="N42" s="115">
        <v>1.2153894947304702E-2</v>
      </c>
      <c r="O42" s="115">
        <v>4.0394574410413591E-6</v>
      </c>
      <c r="P42" s="115" t="s">
        <v>443</v>
      </c>
      <c r="Q42" s="115" t="s">
        <v>443</v>
      </c>
      <c r="R42" s="115">
        <v>4.2052149194032376E-5</v>
      </c>
      <c r="S42" s="115">
        <v>1.1490397957774462E-3</v>
      </c>
      <c r="T42" s="115">
        <v>2.9930393907734281E-5</v>
      </c>
      <c r="U42" s="115">
        <v>3.7588082784013594E-6</v>
      </c>
      <c r="V42" s="115">
        <v>5.5393217640512785E-4</v>
      </c>
      <c r="W42" s="115" t="s">
        <v>443</v>
      </c>
      <c r="X42" s="115">
        <v>1.0636368855275267E-5</v>
      </c>
      <c r="Y42" s="115">
        <v>1.1710624023275268E-5</v>
      </c>
      <c r="Z42" s="115" t="s">
        <v>348</v>
      </c>
      <c r="AA42" s="115" t="s">
        <v>348</v>
      </c>
      <c r="AB42" s="115">
        <v>2.2346992878550541E-5</v>
      </c>
      <c r="AC42" s="115" t="s">
        <v>443</v>
      </c>
      <c r="AD42" s="115" t="s">
        <v>348</v>
      </c>
      <c r="AE42" s="97"/>
      <c r="AF42" s="122">
        <v>16.453807357874094</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2.3214286631185596E-3</v>
      </c>
      <c r="F44" s="115">
        <v>1.4633357055437043E-2</v>
      </c>
      <c r="G44" s="115">
        <v>1.6744887358253655E-4</v>
      </c>
      <c r="H44" s="115">
        <v>5.2073502317850588E-7</v>
      </c>
      <c r="I44" s="115">
        <v>4.4112570269157767E-4</v>
      </c>
      <c r="J44" s="115">
        <v>4.5114442123003924E-4</v>
      </c>
      <c r="K44" s="115">
        <v>5.5235985499926983E-4</v>
      </c>
      <c r="L44" s="115">
        <v>1.0206306423601306E-4</v>
      </c>
      <c r="M44" s="115">
        <v>3.1340727665392143E-2</v>
      </c>
      <c r="N44" s="115">
        <v>1.4198528943937143E-3</v>
      </c>
      <c r="O44" s="115">
        <v>2.4301323054251419E-6</v>
      </c>
      <c r="P44" s="115" t="s">
        <v>443</v>
      </c>
      <c r="Q44" s="115" t="s">
        <v>443</v>
      </c>
      <c r="R44" s="115">
        <v>7.6246592165641624E-6</v>
      </c>
      <c r="S44" s="115">
        <v>3.2330495314948149E-4</v>
      </c>
      <c r="T44" s="115">
        <v>9.5882899693990581E-6</v>
      </c>
      <c r="U44" s="115">
        <v>9.8181472331744826E-7</v>
      </c>
      <c r="V44" s="115">
        <v>1.8725438269866793E-4</v>
      </c>
      <c r="W44" s="115" t="s">
        <v>443</v>
      </c>
      <c r="X44" s="115">
        <v>3.3845962623523428E-6</v>
      </c>
      <c r="Y44" s="115">
        <v>4.4699961641872405E-6</v>
      </c>
      <c r="Z44" s="115" t="s">
        <v>348</v>
      </c>
      <c r="AA44" s="115" t="s">
        <v>348</v>
      </c>
      <c r="AB44" s="115">
        <v>7.8545924265395824E-6</v>
      </c>
      <c r="AC44" s="115" t="s">
        <v>443</v>
      </c>
      <c r="AD44" s="115" t="s">
        <v>348</v>
      </c>
      <c r="AE44" s="97"/>
      <c r="AF44" s="122">
        <v>4.2392818893578035</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1.0210466638823246E-4</v>
      </c>
      <c r="F47" s="115">
        <v>1.4356130569543948E-5</v>
      </c>
      <c r="G47" s="115">
        <v>5.9560422034211839E-6</v>
      </c>
      <c r="H47" s="115">
        <v>1.663846966955339E-8</v>
      </c>
      <c r="I47" s="115">
        <v>1.20085781692991E-5</v>
      </c>
      <c r="J47" s="115">
        <v>9.2353769865111577E-5</v>
      </c>
      <c r="K47" s="115">
        <v>6.8449609651189433E-4</v>
      </c>
      <c r="L47" s="115">
        <v>5.3490715191640193E-6</v>
      </c>
      <c r="M47" s="115">
        <v>4.9373147617246595E-5</v>
      </c>
      <c r="N47" s="115">
        <v>4.4862424083974262E-8</v>
      </c>
      <c r="O47" s="115">
        <v>1.3395271905411164E-6</v>
      </c>
      <c r="P47" s="115" t="s">
        <v>443</v>
      </c>
      <c r="Q47" s="115" t="s">
        <v>443</v>
      </c>
      <c r="R47" s="115">
        <v>1.5607781731295629E-6</v>
      </c>
      <c r="S47" s="115">
        <v>1.399799569330126E-4</v>
      </c>
      <c r="T47" s="115">
        <v>1.5828051997795141E-6</v>
      </c>
      <c r="U47" s="115">
        <v>2.2918527323103222E-8</v>
      </c>
      <c r="V47" s="115">
        <v>4.921668438891497E-5</v>
      </c>
      <c r="W47" s="115" t="s">
        <v>443</v>
      </c>
      <c r="X47" s="115">
        <v>6.4988785618993124E-8</v>
      </c>
      <c r="Y47" s="115">
        <v>1.0943679723879806E-7</v>
      </c>
      <c r="Z47" s="115" t="s">
        <v>348</v>
      </c>
      <c r="AA47" s="115" t="s">
        <v>348</v>
      </c>
      <c r="AB47" s="115">
        <v>1.7442558285779116E-7</v>
      </c>
      <c r="AC47" s="115" t="s">
        <v>443</v>
      </c>
      <c r="AD47" s="115" t="s">
        <v>348</v>
      </c>
      <c r="AE47" s="97"/>
      <c r="AF47" s="122">
        <v>9.7852149464855237E-2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348</v>
      </c>
      <c r="F48" s="115">
        <v>3.549727999999988E-5</v>
      </c>
      <c r="G48" s="115" t="s">
        <v>348</v>
      </c>
      <c r="H48" s="115" t="s">
        <v>348</v>
      </c>
      <c r="I48" s="115" t="s">
        <v>348</v>
      </c>
      <c r="J48" s="115" t="s">
        <v>348</v>
      </c>
      <c r="K48" s="115" t="s">
        <v>348</v>
      </c>
      <c r="L48" s="115" t="s">
        <v>348</v>
      </c>
      <c r="M48" s="115" t="s">
        <v>348</v>
      </c>
      <c r="N48" s="115" t="s">
        <v>348</v>
      </c>
      <c r="O48" s="115" t="s">
        <v>348</v>
      </c>
      <c r="P48" s="115" t="s">
        <v>348</v>
      </c>
      <c r="Q48" s="115" t="s">
        <v>348</v>
      </c>
      <c r="R48" s="115" t="s">
        <v>348</v>
      </c>
      <c r="S48" s="115" t="s">
        <v>348</v>
      </c>
      <c r="T48" s="115" t="s">
        <v>348</v>
      </c>
      <c r="U48" s="115" t="s">
        <v>348</v>
      </c>
      <c r="V48" s="115" t="s">
        <v>348</v>
      </c>
      <c r="W48" s="115" t="s">
        <v>348</v>
      </c>
      <c r="X48" s="115" t="s">
        <v>348</v>
      </c>
      <c r="Y48" s="115" t="s">
        <v>348</v>
      </c>
      <c r="Z48" s="115" t="s">
        <v>348</v>
      </c>
      <c r="AA48" s="115" t="s">
        <v>348</v>
      </c>
      <c r="AB48" s="115" t="s">
        <v>348</v>
      </c>
      <c r="AC48" s="115" t="s">
        <v>348</v>
      </c>
      <c r="AD48" s="115" t="s">
        <v>348</v>
      </c>
      <c r="AE48" s="97"/>
      <c r="AF48" s="122" t="s">
        <v>444</v>
      </c>
      <c r="AG48" s="122" t="s">
        <v>444</v>
      </c>
      <c r="AH48" s="122" t="s">
        <v>444</v>
      </c>
      <c r="AI48" s="122" t="s">
        <v>444</v>
      </c>
      <c r="AJ48" s="122" t="s">
        <v>444</v>
      </c>
      <c r="AK48" s="122" t="s">
        <v>355</v>
      </c>
      <c r="AL48" s="75" t="s">
        <v>323</v>
      </c>
    </row>
    <row r="49" spans="1:38" ht="26.25" customHeight="1" thickBot="1" x14ac:dyDescent="0.3">
      <c r="A49" s="72" t="s">
        <v>106</v>
      </c>
      <c r="B49" s="72" t="s">
        <v>169</v>
      </c>
      <c r="C49" s="73" t="s">
        <v>60</v>
      </c>
      <c r="D49" s="74"/>
      <c r="E49" s="115">
        <v>2.5043478260869568E-5</v>
      </c>
      <c r="F49" s="115">
        <v>2.1426086956521741E-4</v>
      </c>
      <c r="G49" s="115">
        <v>2.2260869565217392E-5</v>
      </c>
      <c r="H49" s="115">
        <v>3.8400000000000001E-3</v>
      </c>
      <c r="I49" s="115">
        <v>1.6973913043478264E-3</v>
      </c>
      <c r="J49" s="115">
        <v>4.0626086956521744E-3</v>
      </c>
      <c r="K49" s="115">
        <v>9.6556521739130444E-3</v>
      </c>
      <c r="L49" s="115">
        <v>8.3172173913043492E-4</v>
      </c>
      <c r="M49" s="115">
        <v>1.2800000000000001E-2</v>
      </c>
      <c r="N49" s="115">
        <v>1.0573913043478262E-2</v>
      </c>
      <c r="O49" s="115">
        <v>1.9478260869565218E-4</v>
      </c>
      <c r="P49" s="115">
        <v>3.3391304347826084E-4</v>
      </c>
      <c r="Q49" s="115">
        <v>3.6173913043478263E-4</v>
      </c>
      <c r="R49" s="115">
        <v>4.7304347826086961E-3</v>
      </c>
      <c r="S49" s="115">
        <v>1.3356521739130434E-3</v>
      </c>
      <c r="T49" s="115">
        <v>3.3391304347826084E-3</v>
      </c>
      <c r="U49" s="115">
        <v>4.4521739130434784E-4</v>
      </c>
      <c r="V49" s="115">
        <v>6.1217391304347829E-3</v>
      </c>
      <c r="W49" s="115">
        <v>8.347826086956521E-2</v>
      </c>
      <c r="X49" s="115">
        <v>4.4521739130434787E-3</v>
      </c>
      <c r="Y49" s="115">
        <v>5.5652173913043473E-3</v>
      </c>
      <c r="Z49" s="115">
        <v>2.7826086956521737E-3</v>
      </c>
      <c r="AA49" s="115">
        <v>1.9478260869565218E-3</v>
      </c>
      <c r="AB49" s="115">
        <v>1.4747826086956524E-2</v>
      </c>
      <c r="AC49" s="115" t="s">
        <v>443</v>
      </c>
      <c r="AD49" s="115" t="s">
        <v>443</v>
      </c>
      <c r="AE49" s="97"/>
      <c r="AF49" s="122" t="s">
        <v>348</v>
      </c>
      <c r="AG49" s="122" t="s">
        <v>348</v>
      </c>
      <c r="AH49" s="122" t="s">
        <v>348</v>
      </c>
      <c r="AI49" s="122" t="s">
        <v>348</v>
      </c>
      <c r="AJ49" s="122" t="s">
        <v>348</v>
      </c>
      <c r="AK49" s="122">
        <v>2.782608695652174E-2</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0.42579751350590478</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0.60399299486268077</v>
      </c>
      <c r="AL53" s="75" t="s">
        <v>322</v>
      </c>
    </row>
    <row r="54" spans="1:38" ht="37.5" customHeight="1" thickBot="1" x14ac:dyDescent="0.3">
      <c r="A54" s="72" t="s">
        <v>106</v>
      </c>
      <c r="B54" s="76" t="s">
        <v>172</v>
      </c>
      <c r="C54" s="79" t="s">
        <v>267</v>
      </c>
      <c r="D54" s="81"/>
      <c r="E54" s="115" t="s">
        <v>348</v>
      </c>
      <c r="F54" s="115">
        <v>0.68229737614908759</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32141.456262640066</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2.3496278234808265E-2</v>
      </c>
      <c r="J61" s="115">
        <v>0.2349627823480826</v>
      </c>
      <c r="K61" s="115">
        <v>0.78601167897738455</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63111.567354965591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1.9232990258745135</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950339</v>
      </c>
      <c r="AL82" s="75" t="s">
        <v>347</v>
      </c>
    </row>
    <row r="83" spans="1:38" ht="26.25" customHeight="1" thickBot="1" x14ac:dyDescent="0.3">
      <c r="A83" s="72" t="s">
        <v>104</v>
      </c>
      <c r="B83" s="85" t="s">
        <v>202</v>
      </c>
      <c r="C83" s="86" t="s">
        <v>66</v>
      </c>
      <c r="D83" s="74"/>
      <c r="E83" s="115" t="s">
        <v>443</v>
      </c>
      <c r="F83" s="115">
        <v>8.1715746461538468E-4</v>
      </c>
      <c r="G83" s="115" t="s">
        <v>443</v>
      </c>
      <c r="H83" s="115" t="s">
        <v>348</v>
      </c>
      <c r="I83" s="115">
        <v>2.0428936615384617E-4</v>
      </c>
      <c r="J83" s="115">
        <v>1.5321702461538462E-3</v>
      </c>
      <c r="K83" s="115">
        <v>7.1501278153846158E-3</v>
      </c>
      <c r="L83" s="115">
        <v>1.1644493870769232E-5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2.0689921480695346</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0.11002359704700003</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950339</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0.5574796179999999</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4.0442418643097137E-3</v>
      </c>
      <c r="F91" s="115">
        <v>1.0734654537500107E-2</v>
      </c>
      <c r="G91" s="115">
        <v>1.7131257996397446E-3</v>
      </c>
      <c r="H91" s="115">
        <v>9.2043008947573241E-3</v>
      </c>
      <c r="I91" s="115">
        <v>7.0274393996633766E-2</v>
      </c>
      <c r="J91" s="115">
        <v>7.9873156573960727E-2</v>
      </c>
      <c r="K91" s="115">
        <v>8.1855727168819226E-2</v>
      </c>
      <c r="L91" s="115">
        <v>2.6947531535253367E-4</v>
      </c>
      <c r="M91" s="115">
        <v>0.12363691271686435</v>
      </c>
      <c r="N91" s="115">
        <v>0.15710580698313587</v>
      </c>
      <c r="O91" s="115">
        <v>1.4566041647575741E-2</v>
      </c>
      <c r="P91" s="115">
        <v>3.219098181367266E-4</v>
      </c>
      <c r="Q91" s="115">
        <v>2.8027116283346515E-4</v>
      </c>
      <c r="R91" s="115">
        <v>1.2954228414152606E-2</v>
      </c>
      <c r="S91" s="115">
        <v>0.49206727449636639</v>
      </c>
      <c r="T91" s="115">
        <v>2.8027910583125197E-2</v>
      </c>
      <c r="U91" s="115">
        <v>2.3275755998934766E-3</v>
      </c>
      <c r="V91" s="115">
        <v>0.28441399974327214</v>
      </c>
      <c r="W91" s="115">
        <v>2.2179038300620057E-4</v>
      </c>
      <c r="X91" s="115">
        <v>2.4618732513688262E-4</v>
      </c>
      <c r="Y91" s="115">
        <v>9.9805672352790262E-5</v>
      </c>
      <c r="Z91" s="115">
        <v>9.9805672352790262E-5</v>
      </c>
      <c r="AA91" s="115">
        <v>9.9805672352790262E-5</v>
      </c>
      <c r="AB91" s="115">
        <v>5.4560434219525335E-4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8.9025742027444399E-2</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6.1128744026389654E-5</v>
      </c>
      <c r="F99" s="115">
        <v>2.0613198513687717E-3</v>
      </c>
      <c r="G99" s="115" t="s">
        <v>348</v>
      </c>
      <c r="H99" s="115">
        <v>1.8513442109723778E-3</v>
      </c>
      <c r="I99" s="115">
        <v>4.3869999999999998E-5</v>
      </c>
      <c r="J99" s="115">
        <v>6.7409999999999993E-5</v>
      </c>
      <c r="K99" s="115">
        <v>1.4766000000000001E-4</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0.107</v>
      </c>
      <c r="AL99" s="75" t="s">
        <v>351</v>
      </c>
    </row>
    <row r="100" spans="1:38" ht="26.25" customHeight="1" thickBot="1" x14ac:dyDescent="0.3">
      <c r="A100" s="72" t="s">
        <v>108</v>
      </c>
      <c r="B100" s="72" t="s">
        <v>211</v>
      </c>
      <c r="C100" s="73" t="s">
        <v>376</v>
      </c>
      <c r="D100" s="88"/>
      <c r="E100" s="115">
        <v>1.9709540007381809E-4</v>
      </c>
      <c r="F100" s="115">
        <v>4.5568185275801937E-3</v>
      </c>
      <c r="G100" s="115" t="s">
        <v>348</v>
      </c>
      <c r="H100" s="115">
        <v>3.6062624861262793E-3</v>
      </c>
      <c r="I100" s="115">
        <v>7.3860000000000001E-5</v>
      </c>
      <c r="J100" s="115">
        <v>1.1094000000000002E-4</v>
      </c>
      <c r="K100" s="115">
        <v>2.4227999999999996E-4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0.41699999999999998</v>
      </c>
      <c r="AL100" s="75" t="s">
        <v>351</v>
      </c>
    </row>
    <row r="101" spans="1:38" ht="26.25" customHeight="1" thickBot="1" x14ac:dyDescent="0.3">
      <c r="A101" s="72" t="s">
        <v>108</v>
      </c>
      <c r="B101" s="72" t="s">
        <v>213</v>
      </c>
      <c r="C101" s="73" t="s">
        <v>253</v>
      </c>
      <c r="D101" s="88"/>
      <c r="E101" s="115">
        <v>2.4892117008533496E-6</v>
      </c>
      <c r="F101" s="115">
        <v>2.4688801418193958E-5</v>
      </c>
      <c r="G101" s="115" t="s">
        <v>348</v>
      </c>
      <c r="H101" s="115">
        <v>8.41374192221187E-5</v>
      </c>
      <c r="I101" s="115">
        <v>2.1600000000000001E-6</v>
      </c>
      <c r="J101" s="115">
        <v>6.4799999999999998E-6</v>
      </c>
      <c r="K101" s="115">
        <v>1.5120000000000001E-5</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0.108</v>
      </c>
      <c r="AL101" s="75" t="s">
        <v>351</v>
      </c>
    </row>
    <row r="102" spans="1:38" ht="26.25" customHeight="1" thickBot="1" x14ac:dyDescent="0.3">
      <c r="A102" s="72" t="s">
        <v>108</v>
      </c>
      <c r="B102" s="72" t="s">
        <v>214</v>
      </c>
      <c r="C102" s="73" t="s">
        <v>377</v>
      </c>
      <c r="D102" s="88"/>
      <c r="E102" s="115">
        <v>1.0331354217158978E-7</v>
      </c>
      <c r="F102" s="115">
        <v>1.0898599035369107E-6</v>
      </c>
      <c r="G102" s="115" t="s">
        <v>348</v>
      </c>
      <c r="H102" s="115">
        <v>1.0071081109741476E-5</v>
      </c>
      <c r="I102" s="115">
        <v>1.2E-8</v>
      </c>
      <c r="J102" s="115">
        <v>2.8000000000000002E-7</v>
      </c>
      <c r="K102" s="115">
        <v>2.1000000000000002E-6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2E-3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t="s">
        <v>442</v>
      </c>
      <c r="F104" s="115" t="s">
        <v>442</v>
      </c>
      <c r="G104" s="115" t="s">
        <v>348</v>
      </c>
      <c r="H104" s="115" t="s">
        <v>442</v>
      </c>
      <c r="I104" s="115" t="s">
        <v>442</v>
      </c>
      <c r="J104" s="115" t="s">
        <v>442</v>
      </c>
      <c r="K104" s="115" t="s">
        <v>442</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t="s">
        <v>355</v>
      </c>
      <c r="AL104" s="75" t="s">
        <v>351</v>
      </c>
    </row>
    <row r="105" spans="1:38" ht="26.25" customHeight="1" thickBot="1" x14ac:dyDescent="0.3">
      <c r="A105" s="72" t="s">
        <v>108</v>
      </c>
      <c r="B105" s="72" t="s">
        <v>307</v>
      </c>
      <c r="C105" s="73" t="s">
        <v>256</v>
      </c>
      <c r="D105" s="88"/>
      <c r="E105" s="115">
        <v>9.5424780517503829E-6</v>
      </c>
      <c r="F105" s="115">
        <v>1.2046394520547947E-4</v>
      </c>
      <c r="G105" s="115" t="s">
        <v>348</v>
      </c>
      <c r="H105" s="115">
        <v>2.4331481065449008E-4</v>
      </c>
      <c r="I105" s="115">
        <v>2.8000000000000003E-6</v>
      </c>
      <c r="J105" s="115">
        <v>4.3999999999999994E-6</v>
      </c>
      <c r="K105" s="115">
        <v>9.5999999999999996E-6</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0.02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5.0038842106058174E-7</v>
      </c>
      <c r="F107" s="115">
        <v>1.188E-5</v>
      </c>
      <c r="G107" s="115" t="s">
        <v>348</v>
      </c>
      <c r="H107" s="115">
        <v>1.9955706158833856E-5</v>
      </c>
      <c r="I107" s="115">
        <v>2.16E-7</v>
      </c>
      <c r="J107" s="115">
        <v>2.88E-6</v>
      </c>
      <c r="K107" s="115">
        <v>1.3679999999999999E-5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7.1999999999999995E-2</v>
      </c>
      <c r="AL107" s="75" t="s">
        <v>351</v>
      </c>
    </row>
    <row r="108" spans="1:38" ht="26.25" customHeight="1" thickBot="1" x14ac:dyDescent="0.3">
      <c r="A108" s="72" t="s">
        <v>108</v>
      </c>
      <c r="B108" s="72" t="s">
        <v>309</v>
      </c>
      <c r="C108" s="73" t="s">
        <v>379</v>
      </c>
      <c r="D108" s="88"/>
      <c r="E108" s="115">
        <v>8.0383682098085421E-8</v>
      </c>
      <c r="F108" s="115">
        <v>1.7279999999999998E-6</v>
      </c>
      <c r="G108" s="115" t="s">
        <v>348</v>
      </c>
      <c r="H108" s="115">
        <v>3.2057359291299373E-6</v>
      </c>
      <c r="I108" s="115">
        <v>3.2000000000000002E-8</v>
      </c>
      <c r="J108" s="115">
        <v>3.2000000000000001E-7</v>
      </c>
      <c r="K108" s="115">
        <v>6.4000000000000001E-7</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1.6E-2</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3.1526148757407301E-7</v>
      </c>
      <c r="F110" s="115">
        <v>3.4064999999999993E-5</v>
      </c>
      <c r="G110" s="115" t="s">
        <v>348</v>
      </c>
      <c r="H110" s="115">
        <v>7.784593874687986E-6</v>
      </c>
      <c r="I110" s="115">
        <v>1.4759999999999999E-6</v>
      </c>
      <c r="J110" s="115">
        <v>1.0170000000000001E-5</v>
      </c>
      <c r="K110" s="115">
        <v>1.023E-5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7.2000000000000008E-2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3.3710363999999988E-3</v>
      </c>
      <c r="F112" s="115" t="s">
        <v>443</v>
      </c>
      <c r="G112" s="115" t="s">
        <v>348</v>
      </c>
      <c r="H112" s="115">
        <v>7.1634523499999993E-3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84275.909999999989</v>
      </c>
      <c r="AL112" s="75" t="s">
        <v>433</v>
      </c>
    </row>
    <row r="113" spans="1:38" ht="26.25" customHeight="1" thickBot="1" x14ac:dyDescent="0.3">
      <c r="A113" s="72" t="s">
        <v>118</v>
      </c>
      <c r="B113" s="89" t="s">
        <v>230</v>
      </c>
      <c r="C113" s="90" t="s">
        <v>124</v>
      </c>
      <c r="D113" s="74"/>
      <c r="E113" s="115">
        <v>1.4634641828701117E-3</v>
      </c>
      <c r="F113" s="115" t="s">
        <v>443</v>
      </c>
      <c r="G113" s="115" t="s">
        <v>348</v>
      </c>
      <c r="H113" s="115">
        <v>3.4675380754826978E-3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15429.698337696069</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3.622752758457162E-3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21156.906234056722</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5.6719980000000004E-5</v>
      </c>
      <c r="J119" s="115">
        <v>1.0089408000000001E-3</v>
      </c>
      <c r="K119" s="115">
        <v>1.0089408000000001E-3</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685.17</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5.8924619999999994E-4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685.17</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v>1.5529500000000001E-4</v>
      </c>
      <c r="F128" s="115">
        <v>8.555E-7</v>
      </c>
      <c r="G128" s="115">
        <v>1.2615E-5</v>
      </c>
      <c r="H128" s="115">
        <v>4.3500000000000002E-7</v>
      </c>
      <c r="I128" s="115">
        <v>4.3500000000000002E-7</v>
      </c>
      <c r="J128" s="115">
        <v>4.3500000000000002E-7</v>
      </c>
      <c r="K128" s="115">
        <v>4.3500000000000002E-7</v>
      </c>
      <c r="L128" s="115">
        <v>1.5225000000000002E-8</v>
      </c>
      <c r="M128" s="115">
        <v>5.9450000000000007E-6</v>
      </c>
      <c r="N128" s="115">
        <v>8.4100000000000008E-6</v>
      </c>
      <c r="O128" s="115">
        <v>6.6700000000000003E-7</v>
      </c>
      <c r="P128" s="115">
        <v>2.7260000000000002E-6</v>
      </c>
      <c r="Q128" s="115">
        <v>8.990000000000001E-7</v>
      </c>
      <c r="R128" s="115">
        <v>2.3780000000000004E-6</v>
      </c>
      <c r="S128" s="115">
        <v>1.9865E-6</v>
      </c>
      <c r="T128" s="115">
        <v>3.1320000000000003E-6</v>
      </c>
      <c r="U128" s="115">
        <v>1.6965000000000002E-6</v>
      </c>
      <c r="V128" s="115">
        <v>3.5525000000000003E-6</v>
      </c>
      <c r="W128" s="115">
        <v>7.6125000000000004E-6</v>
      </c>
      <c r="X128" s="115">
        <v>1.2179999999999999E-9</v>
      </c>
      <c r="Y128" s="115">
        <v>2.5955E-9</v>
      </c>
      <c r="Z128" s="115">
        <v>1.3775000000000001E-9</v>
      </c>
      <c r="AA128" s="115">
        <v>1.682E-9</v>
      </c>
      <c r="AB128" s="115">
        <v>6.8729999999999997E-9</v>
      </c>
      <c r="AC128" s="115">
        <v>6.5540000000000003E-6</v>
      </c>
      <c r="AD128" s="115">
        <v>4.9299999999999995E-10</v>
      </c>
      <c r="AE128" s="97"/>
      <c r="AF128" s="122" t="s">
        <v>348</v>
      </c>
      <c r="AG128" s="122" t="s">
        <v>348</v>
      </c>
      <c r="AH128" s="122" t="s">
        <v>348</v>
      </c>
      <c r="AI128" s="122" t="s">
        <v>348</v>
      </c>
      <c r="AJ128" s="122" t="s">
        <v>348</v>
      </c>
      <c r="AK128" s="122">
        <v>0.14499999999999999</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v>1.8564000000000002E-3</v>
      </c>
      <c r="F131" s="115">
        <v>4.9980000000000001E-4</v>
      </c>
      <c r="G131" s="115">
        <v>2.2848000000000004E-4</v>
      </c>
      <c r="H131" s="115">
        <v>6.4260000000000008E-6</v>
      </c>
      <c r="I131" s="115">
        <v>2.8917000000000006E-6</v>
      </c>
      <c r="J131" s="115">
        <v>7.7112000000000003E-5</v>
      </c>
      <c r="K131" s="115">
        <v>1.071E-4</v>
      </c>
      <c r="L131" s="115">
        <v>2.4632999999999998E-6</v>
      </c>
      <c r="M131" s="115">
        <v>1.4280000000000002E-5</v>
      </c>
      <c r="N131" s="115">
        <v>6.4259999999999998E-5</v>
      </c>
      <c r="O131" s="115">
        <v>2.1420000000000002E-5</v>
      </c>
      <c r="P131" s="115">
        <v>2.3562E-2</v>
      </c>
      <c r="Q131" s="115">
        <v>1.428E-4</v>
      </c>
      <c r="R131" s="115">
        <v>3.57E-5</v>
      </c>
      <c r="S131" s="115">
        <v>2.142E-4</v>
      </c>
      <c r="T131" s="115">
        <v>2.8560000000000004E-5</v>
      </c>
      <c r="U131" s="115" t="s">
        <v>443</v>
      </c>
      <c r="V131" s="115">
        <v>6.8253212240219994E-4</v>
      </c>
      <c r="W131" s="115">
        <v>2.1420000000000003</v>
      </c>
      <c r="X131" s="115" t="s">
        <v>443</v>
      </c>
      <c r="Y131" s="115" t="s">
        <v>443</v>
      </c>
      <c r="Z131" s="115" t="s">
        <v>443</v>
      </c>
      <c r="AA131" s="115" t="s">
        <v>443</v>
      </c>
      <c r="AB131" s="115">
        <v>2.8559999999999999E-8</v>
      </c>
      <c r="AC131" s="115">
        <v>7.1400000000000005E-2</v>
      </c>
      <c r="AD131" s="115">
        <v>1.4280000000000001E-2</v>
      </c>
      <c r="AE131" s="97"/>
      <c r="AF131" s="122" t="s">
        <v>348</v>
      </c>
      <c r="AG131" s="122" t="s">
        <v>348</v>
      </c>
      <c r="AH131" s="122" t="s">
        <v>348</v>
      </c>
      <c r="AI131" s="122" t="s">
        <v>348</v>
      </c>
      <c r="AJ131" s="122" t="s">
        <v>348</v>
      </c>
      <c r="AK131" s="122">
        <v>0.71399999999999997</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4.7866499999999999E-3</v>
      </c>
      <c r="F133" s="115">
        <v>7.5426000000000006E-5</v>
      </c>
      <c r="G133" s="115">
        <v>6.5562600000000008E-4</v>
      </c>
      <c r="H133" s="115" t="s">
        <v>348</v>
      </c>
      <c r="I133" s="115">
        <v>2.0132940000000004E-4</v>
      </c>
      <c r="J133" s="115">
        <v>2.0132940000000004E-4</v>
      </c>
      <c r="K133" s="115">
        <v>2.2372512000000004E-4</v>
      </c>
      <c r="L133" s="115" t="s">
        <v>443</v>
      </c>
      <c r="M133" s="115">
        <v>8.1228000000000008E-4</v>
      </c>
      <c r="N133" s="115">
        <v>1.7423406E-4</v>
      </c>
      <c r="O133" s="115">
        <v>2.9184060000000005E-5</v>
      </c>
      <c r="P133" s="115">
        <v>8.64498E-3</v>
      </c>
      <c r="Q133" s="115">
        <v>7.8965220000000002E-5</v>
      </c>
      <c r="R133" s="115">
        <v>7.867512000000001E-5</v>
      </c>
      <c r="S133" s="115">
        <v>7.2118860000000009E-5</v>
      </c>
      <c r="T133" s="115">
        <v>1.0054865999999999E-4</v>
      </c>
      <c r="U133" s="115">
        <v>1.1476356000000002E-4</v>
      </c>
      <c r="V133" s="115">
        <v>9.2901624000000008E-4</v>
      </c>
      <c r="W133" s="115">
        <v>1.5665400000000002E-4</v>
      </c>
      <c r="X133" s="115">
        <v>7.6586400000000003E-8</v>
      </c>
      <c r="Y133" s="115">
        <v>4.1832420000000002E-8</v>
      </c>
      <c r="Z133" s="115">
        <v>3.7364879999999999E-8</v>
      </c>
      <c r="AA133" s="115">
        <v>4.0555980000000003E-8</v>
      </c>
      <c r="AB133" s="115">
        <v>1.9633968000000003E-7</v>
      </c>
      <c r="AC133" s="115">
        <v>8.7030000000000007E-4</v>
      </c>
      <c r="AD133" s="115">
        <v>2.3788200000000002E-3</v>
      </c>
      <c r="AE133" s="97"/>
      <c r="AF133" s="122" t="s">
        <v>348</v>
      </c>
      <c r="AG133" s="122" t="s">
        <v>348</v>
      </c>
      <c r="AH133" s="122" t="s">
        <v>348</v>
      </c>
      <c r="AI133" s="122" t="s">
        <v>348</v>
      </c>
      <c r="AJ133" s="122" t="s">
        <v>348</v>
      </c>
      <c r="AK133" s="122">
        <v>5802</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4.0899230000000002E-2</v>
      </c>
      <c r="J139" s="115">
        <v>4.0899230000000002E-2</v>
      </c>
      <c r="K139" s="115">
        <v>4.0899230000000002E-2</v>
      </c>
      <c r="L139" s="115" t="s">
        <v>443</v>
      </c>
      <c r="M139" s="115" t="s">
        <v>443</v>
      </c>
      <c r="N139" s="115">
        <v>1.1947000000000001E-4</v>
      </c>
      <c r="O139" s="115">
        <v>2.3902E-4</v>
      </c>
      <c r="P139" s="115">
        <v>2.3902E-4</v>
      </c>
      <c r="Q139" s="115">
        <v>3.7900000000000005E-4</v>
      </c>
      <c r="R139" s="115">
        <v>3.6028999999999998E-4</v>
      </c>
      <c r="S139" s="115">
        <v>8.4002000000000002E-4</v>
      </c>
      <c r="T139" s="115" t="s">
        <v>443</v>
      </c>
      <c r="U139" s="115" t="s">
        <v>443</v>
      </c>
      <c r="V139" s="115" t="s">
        <v>443</v>
      </c>
      <c r="W139" s="115">
        <v>0.40626999999999996</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1049</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11.28497555850565</v>
      </c>
      <c r="F141" s="116">
        <f t="shared" ref="F141:AD141" si="0">SUM(F14:F140)</f>
        <v>13.973379985349586</v>
      </c>
      <c r="G141" s="116">
        <f t="shared" si="0"/>
        <v>2.7727466869327748</v>
      </c>
      <c r="H141" s="116">
        <f t="shared" si="0"/>
        <v>5.7027055287212455E-2</v>
      </c>
      <c r="I141" s="116">
        <f t="shared" si="0"/>
        <v>1.5033427860043183</v>
      </c>
      <c r="J141" s="116">
        <f t="shared" si="0"/>
        <v>1.8182603099328662</v>
      </c>
      <c r="K141" s="116">
        <f t="shared" si="0"/>
        <v>2.5335471020754201</v>
      </c>
      <c r="L141" s="116">
        <f t="shared" si="0"/>
        <v>0.40776179931581003</v>
      </c>
      <c r="M141" s="116">
        <f t="shared" si="0"/>
        <v>52.950564283063692</v>
      </c>
      <c r="N141" s="116">
        <f t="shared" si="0"/>
        <v>7.5390728123065704</v>
      </c>
      <c r="O141" s="116">
        <f t="shared" si="0"/>
        <v>0.21383187341622725</v>
      </c>
      <c r="P141" s="116">
        <f t="shared" si="0"/>
        <v>0.24123714423240578</v>
      </c>
      <c r="Q141" s="116">
        <f t="shared" si="0"/>
        <v>5.696514002903983E-2</v>
      </c>
      <c r="R141" s="116">
        <f>SUM(R14:R140)</f>
        <v>0.44513901985250853</v>
      </c>
      <c r="S141" s="116">
        <f t="shared" si="0"/>
        <v>4.2036917342857505</v>
      </c>
      <c r="T141" s="116">
        <f t="shared" si="0"/>
        <v>0.85696078693792666</v>
      </c>
      <c r="U141" s="116">
        <f t="shared" si="0"/>
        <v>1.5790147169329492E-2</v>
      </c>
      <c r="V141" s="116">
        <f t="shared" si="0"/>
        <v>2.5945472675127252</v>
      </c>
      <c r="W141" s="116">
        <f t="shared" si="0"/>
        <v>5.1648687790875645</v>
      </c>
      <c r="X141" s="116">
        <f t="shared" si="0"/>
        <v>0.23153205893157125</v>
      </c>
      <c r="Y141" s="116">
        <f t="shared" si="0"/>
        <v>0.36467119137840637</v>
      </c>
      <c r="Z141" s="116">
        <f t="shared" si="0"/>
        <v>0.14026557832219469</v>
      </c>
      <c r="AA141" s="116">
        <f t="shared" si="0"/>
        <v>0.11499626629281899</v>
      </c>
      <c r="AB141" s="116">
        <f t="shared" si="0"/>
        <v>0.8514651197551113</v>
      </c>
      <c r="AC141" s="116">
        <f t="shared" si="0"/>
        <v>9.8141646241251573E-2</v>
      </c>
      <c r="AD141" s="116">
        <f t="shared" si="0"/>
        <v>0.16602973757890915</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3.8001097941311222</v>
      </c>
      <c r="F143" s="115">
        <v>4.666109410216337</v>
      </c>
      <c r="G143" s="115">
        <v>0.13882437441531356</v>
      </c>
      <c r="H143" s="115">
        <v>1.0627175181006943E-2</v>
      </c>
      <c r="I143" s="115">
        <v>0.35388810460265752</v>
      </c>
      <c r="J143" s="115">
        <v>0.35388810460265752</v>
      </c>
      <c r="K143" s="115">
        <v>0.35388810460265752</v>
      </c>
      <c r="L143" s="115">
        <v>0.19503446683101686</v>
      </c>
      <c r="M143" s="115">
        <v>38.66774228292774</v>
      </c>
      <c r="N143" s="115">
        <v>4.0389861236511537</v>
      </c>
      <c r="O143" s="115">
        <v>2.8724534937924016E-5</v>
      </c>
      <c r="P143" s="115">
        <v>1.4937457698211941E-3</v>
      </c>
      <c r="Q143" s="115">
        <v>4.5040630407058026E-5</v>
      </c>
      <c r="R143" s="115">
        <v>1.4460332065922485E-3</v>
      </c>
      <c r="S143" s="115">
        <v>1.0038525601347645E-3</v>
      </c>
      <c r="T143" s="115">
        <v>3.0102473178354635E-4</v>
      </c>
      <c r="U143" s="115">
        <v>3.2632190938267999E-5</v>
      </c>
      <c r="V143" s="115">
        <v>5.5015411848245389E-3</v>
      </c>
      <c r="W143" s="115">
        <v>6.4239199999999996E-2</v>
      </c>
      <c r="X143" s="115">
        <v>2.6359341569999997E-3</v>
      </c>
      <c r="Y143" s="115">
        <v>3.4812565113999999E-3</v>
      </c>
      <c r="Z143" s="115">
        <v>2.1267155586999998E-3</v>
      </c>
      <c r="AA143" s="115">
        <v>3.3658017595000001E-3</v>
      </c>
      <c r="AB143" s="115">
        <v>1.16097079866E-2</v>
      </c>
      <c r="AC143" s="115">
        <v>6.42393E-5</v>
      </c>
      <c r="AD143" s="115">
        <v>1.41092E-5</v>
      </c>
      <c r="AE143" s="97"/>
      <c r="AF143" s="115">
        <v>8877.8884045537998</v>
      </c>
      <c r="AG143" s="115" t="s">
        <v>348</v>
      </c>
      <c r="AH143" s="115">
        <v>0</v>
      </c>
      <c r="AI143" s="115">
        <v>0</v>
      </c>
      <c r="AJ143" s="115">
        <v>0</v>
      </c>
      <c r="AK143" s="115" t="s">
        <v>348</v>
      </c>
      <c r="AL143" s="14" t="s">
        <v>9</v>
      </c>
    </row>
    <row r="144" spans="1:38" ht="26.25" customHeight="1" thickBot="1" x14ac:dyDescent="0.3">
      <c r="A144" s="13"/>
      <c r="B144" s="14" t="s">
        <v>390</v>
      </c>
      <c r="C144" s="15" t="s">
        <v>391</v>
      </c>
      <c r="D144" s="16" t="s">
        <v>1</v>
      </c>
      <c r="E144" s="115">
        <v>0.60967102474917223</v>
      </c>
      <c r="F144" s="115">
        <v>9.2863192690796001E-2</v>
      </c>
      <c r="G144" s="115">
        <v>3.7637808068716395E-2</v>
      </c>
      <c r="H144" s="115">
        <v>3.3003987330303006E-4</v>
      </c>
      <c r="I144" s="115">
        <v>0.12640768621956019</v>
      </c>
      <c r="J144" s="115">
        <v>0.12640768621956019</v>
      </c>
      <c r="K144" s="115">
        <v>0.12640768621956019</v>
      </c>
      <c r="L144" s="115">
        <v>6.951441184896423E-2</v>
      </c>
      <c r="M144" s="115">
        <v>0.6769586219970718</v>
      </c>
      <c r="N144" s="115">
        <v>2.8905855018706333E-2</v>
      </c>
      <c r="O144" s="115">
        <v>1.6148870510142921E-6</v>
      </c>
      <c r="P144" s="115">
        <v>1.6008298848492521E-4</v>
      </c>
      <c r="Q144" s="115">
        <v>3.1410137906478662E-6</v>
      </c>
      <c r="R144" s="115">
        <v>2.4994419241997068E-4</v>
      </c>
      <c r="S144" s="115">
        <v>1.6785398683295789E-4</v>
      </c>
      <c r="T144" s="115">
        <v>7.7909528747679442E-6</v>
      </c>
      <c r="U144" s="115">
        <v>3.0522534792671477E-6</v>
      </c>
      <c r="V144" s="115">
        <v>5.46742816926665E-4</v>
      </c>
      <c r="W144" s="115">
        <v>7.5920000000000002E-4</v>
      </c>
      <c r="X144" s="115">
        <v>5.4667997719999996E-4</v>
      </c>
      <c r="Y144" s="115">
        <v>6.1580442140000003E-4</v>
      </c>
      <c r="Z144" s="115">
        <v>4.7957875590000002E-4</v>
      </c>
      <c r="AA144" s="115">
        <v>5.1434040180000002E-4</v>
      </c>
      <c r="AB144" s="115">
        <v>2.1564035562999999E-3</v>
      </c>
      <c r="AC144" s="115">
        <v>7.5929999999999998E-7</v>
      </c>
      <c r="AD144" s="115">
        <v>6.5089999999999999E-7</v>
      </c>
      <c r="AE144" s="97"/>
      <c r="AF144" s="115">
        <v>1266.2211317890999</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1.9985540871870562</v>
      </c>
      <c r="F145" s="115">
        <v>0.15908934863755661</v>
      </c>
      <c r="G145" s="115">
        <v>6.4540781233820926E-2</v>
      </c>
      <c r="H145" s="115">
        <v>4.56622217914168E-4</v>
      </c>
      <c r="I145" s="115">
        <v>8.3527365632114964E-2</v>
      </c>
      <c r="J145" s="115">
        <v>8.3527365632114964E-2</v>
      </c>
      <c r="K145" s="115">
        <v>8.3527365632114964E-2</v>
      </c>
      <c r="L145" s="115">
        <v>4.2257914184723008E-2</v>
      </c>
      <c r="M145" s="115">
        <v>0.50783143311994461</v>
      </c>
      <c r="N145" s="115">
        <v>4.263456293828559E-4</v>
      </c>
      <c r="O145" s="115">
        <v>2.4846625253101212E-6</v>
      </c>
      <c r="P145" s="115">
        <v>2.632200327230712E-4</v>
      </c>
      <c r="Q145" s="115">
        <v>4.9680914909418297E-6</v>
      </c>
      <c r="R145" s="115">
        <v>4.2205093327180027E-4</v>
      </c>
      <c r="S145" s="115">
        <v>2.8302578646420432E-4</v>
      </c>
      <c r="T145" s="115">
        <v>9.9571534964166758E-6</v>
      </c>
      <c r="U145" s="115">
        <v>4.9668579312634169E-6</v>
      </c>
      <c r="V145" s="115">
        <v>8.9399742083706235E-4</v>
      </c>
      <c r="W145" s="115">
        <v>9.9451000000000001E-3</v>
      </c>
      <c r="X145" s="115">
        <v>1.4207736200000002E-4</v>
      </c>
      <c r="Y145" s="115">
        <v>8.6035735800000005E-4</v>
      </c>
      <c r="Z145" s="115">
        <v>9.6139014899999996E-4</v>
      </c>
      <c r="AA145" s="115">
        <v>2.2100922930000001E-4</v>
      </c>
      <c r="AB145" s="115">
        <v>2.1848340982999997E-3</v>
      </c>
      <c r="AC145" s="115">
        <v>2.1612000000000002E-6</v>
      </c>
      <c r="AD145" s="115">
        <v>1.7348999999999999E-6</v>
      </c>
      <c r="AE145" s="97"/>
      <c r="AF145" s="115">
        <v>2120.0866355572002</v>
      </c>
      <c r="AG145" s="115" t="s">
        <v>348</v>
      </c>
      <c r="AH145" s="115">
        <v>10.264502605100001</v>
      </c>
      <c r="AI145" s="115">
        <v>0</v>
      </c>
      <c r="AJ145" s="115">
        <v>0</v>
      </c>
      <c r="AK145" s="115" t="s">
        <v>348</v>
      </c>
      <c r="AL145" s="14" t="s">
        <v>9</v>
      </c>
    </row>
    <row r="146" spans="1:38" ht="26.25" customHeight="1" thickBot="1" x14ac:dyDescent="0.3">
      <c r="A146" s="13"/>
      <c r="B146" s="14" t="s">
        <v>394</v>
      </c>
      <c r="C146" s="15" t="s">
        <v>395</v>
      </c>
      <c r="D146" s="16" t="s">
        <v>1</v>
      </c>
      <c r="E146" s="115">
        <v>6.6833549808083068E-3</v>
      </c>
      <c r="F146" s="115">
        <v>0.15379731923126241</v>
      </c>
      <c r="G146" s="115">
        <v>3.9478738296222434E-4</v>
      </c>
      <c r="H146" s="115">
        <v>6.4662605934214125E-5</v>
      </c>
      <c r="I146" s="115">
        <v>2.5149824788368298E-3</v>
      </c>
      <c r="J146" s="115">
        <v>2.5149824788368298E-3</v>
      </c>
      <c r="K146" s="115">
        <v>2.5149824788368298E-3</v>
      </c>
      <c r="L146" s="115">
        <v>3.8973188825207534E-4</v>
      </c>
      <c r="M146" s="115">
        <v>0.73116179545053095</v>
      </c>
      <c r="N146" s="115">
        <v>4.2834666720302915E-2</v>
      </c>
      <c r="O146" s="115">
        <v>3.2632173252375955E-5</v>
      </c>
      <c r="P146" s="115">
        <v>1.1448834105904502E-5</v>
      </c>
      <c r="Q146" s="115">
        <v>3.9478738296222422E-7</v>
      </c>
      <c r="R146" s="115">
        <v>1.4458098415266759E-4</v>
      </c>
      <c r="S146" s="115">
        <v>5.5285243840745681E-3</v>
      </c>
      <c r="T146" s="115">
        <v>2.2939662108878325E-4</v>
      </c>
      <c r="U146" s="115">
        <v>3.2490204034552555E-5</v>
      </c>
      <c r="V146" s="115">
        <v>3.2391537053305065E-3</v>
      </c>
      <c r="W146" s="115">
        <v>9.0859999999999986E-4</v>
      </c>
      <c r="X146" s="115">
        <v>1.3847422599999999E-5</v>
      </c>
      <c r="Y146" s="115">
        <v>2.5386941199999998E-5</v>
      </c>
      <c r="Z146" s="115">
        <v>8.6546391000000001E-6</v>
      </c>
      <c r="AA146" s="115">
        <v>2.9714260800000001E-5</v>
      </c>
      <c r="AB146" s="115">
        <v>7.7603263699999996E-5</v>
      </c>
      <c r="AC146" s="115">
        <v>9.0879999999999999E-7</v>
      </c>
      <c r="AD146" s="115">
        <v>9.0879999999999999E-7</v>
      </c>
      <c r="AE146" s="97"/>
      <c r="AF146" s="115">
        <v>57.604743006</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1.0605188656386233</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49.208541993700003</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4.8721001440850023E-2</v>
      </c>
      <c r="J148" s="115">
        <v>9.7972483956621823E-2</v>
      </c>
      <c r="K148" s="115">
        <v>0.12079479203953636</v>
      </c>
      <c r="L148" s="115">
        <v>9.9674117394043041E-3</v>
      </c>
      <c r="M148" s="115" t="s">
        <v>348</v>
      </c>
      <c r="N148" s="115">
        <v>0.41684438100205962</v>
      </c>
      <c r="O148" s="115">
        <v>1.7552941398814249E-3</v>
      </c>
      <c r="P148" s="115" t="s">
        <v>443</v>
      </c>
      <c r="Q148" s="115">
        <v>4.7328893578705809E-3</v>
      </c>
      <c r="R148" s="115">
        <v>0.15633164313972214</v>
      </c>
      <c r="S148" s="115">
        <v>3.4386375507529303</v>
      </c>
      <c r="T148" s="115">
        <v>2.3545304688678423E-2</v>
      </c>
      <c r="U148" s="115">
        <v>2.4158958407907256E-3</v>
      </c>
      <c r="V148" s="115">
        <v>0.98131886835418158</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3295.1848139591066</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1.5803112999668141E-2</v>
      </c>
      <c r="J149" s="115">
        <v>2.9265024073459524E-2</v>
      </c>
      <c r="K149" s="115">
        <v>5.8530048146919048E-2</v>
      </c>
      <c r="L149" s="115">
        <v>6.2041851035734186E-4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3295.1848139591066</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11.28497555850565</v>
      </c>
      <c r="F152" s="120">
        <f t="shared" ref="F152:AD152" si="1">F141 + F151 + IF(AND(OR($B$4="AT",$B$4="BE",$B$4="CH",$B$4="GB",$B$4="IE",$B$4="LT",$B$4="LU",$B$4="NL"),SUM(F143:F149)&gt;0),SUM(F143:F149)-SUM(F27:F33),0)</f>
        <v>13.973379985349586</v>
      </c>
      <c r="G152" s="120">
        <f t="shared" si="1"/>
        <v>2.7727466869327748</v>
      </c>
      <c r="H152" s="120">
        <f t="shared" si="1"/>
        <v>5.7027055287212455E-2</v>
      </c>
      <c r="I152" s="120">
        <f t="shared" si="1"/>
        <v>1.5033427860043183</v>
      </c>
      <c r="J152" s="120">
        <f t="shared" si="1"/>
        <v>1.8182603099328662</v>
      </c>
      <c r="K152" s="120">
        <f t="shared" si="1"/>
        <v>2.5335471020754201</v>
      </c>
      <c r="L152" s="120">
        <f t="shared" si="1"/>
        <v>0.40776179931581003</v>
      </c>
      <c r="M152" s="120">
        <f t="shared" si="1"/>
        <v>52.950564283063692</v>
      </c>
      <c r="N152" s="120">
        <f t="shared" si="1"/>
        <v>7.5390728123065704</v>
      </c>
      <c r="O152" s="120">
        <f t="shared" si="1"/>
        <v>0.21383187341622725</v>
      </c>
      <c r="P152" s="120">
        <f t="shared" si="1"/>
        <v>0.24123714423240578</v>
      </c>
      <c r="Q152" s="120">
        <f t="shared" si="1"/>
        <v>5.696514002903983E-2</v>
      </c>
      <c r="R152" s="120">
        <f t="shared" si="1"/>
        <v>0.44513901985250853</v>
      </c>
      <c r="S152" s="120">
        <f t="shared" si="1"/>
        <v>4.2036917342857505</v>
      </c>
      <c r="T152" s="120">
        <f t="shared" si="1"/>
        <v>0.85696078693792666</v>
      </c>
      <c r="U152" s="120">
        <f t="shared" si="1"/>
        <v>1.5790147169329492E-2</v>
      </c>
      <c r="V152" s="120">
        <f t="shared" si="1"/>
        <v>2.5945472675127252</v>
      </c>
      <c r="W152" s="120">
        <f t="shared" si="1"/>
        <v>5.1648687790875645</v>
      </c>
      <c r="X152" s="120">
        <f t="shared" si="1"/>
        <v>0.23153205893157125</v>
      </c>
      <c r="Y152" s="120">
        <f t="shared" si="1"/>
        <v>0.36467119137840637</v>
      </c>
      <c r="Z152" s="120">
        <f t="shared" si="1"/>
        <v>0.14026557832219469</v>
      </c>
      <c r="AA152" s="120">
        <f t="shared" si="1"/>
        <v>0.11499626629281899</v>
      </c>
      <c r="AB152" s="120">
        <f t="shared" si="1"/>
        <v>0.8514651197551113</v>
      </c>
      <c r="AC152" s="120">
        <f t="shared" si="1"/>
        <v>9.8141646241251573E-2</v>
      </c>
      <c r="AD152" s="120">
        <f t="shared" si="1"/>
        <v>0.16602973757890915</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11.28497555850565</v>
      </c>
      <c r="F154" s="120">
        <f>F141 + F153 - IF(OR($B$6=2005,$B$6&gt;=2020),SUM(F99:F122),0) + IF(AND(OR($B$4="AT",$B$4="BE",$B$4="CH",$B$4="GB",$B$4="IE",$B$4="LT",$B$4="LU",$B$4="NL"),SUM(F143:F149)&gt;0),SUM(F143:F149)-SUM(F27:F33),0)</f>
        <v>13.973379985349586</v>
      </c>
      <c r="G154" s="120">
        <f>G141 + G153 + IF(AND(OR($B$4="AT",$B$4="BE",$B$4="CH",$B$4="GB",$B$4="IE",$B$4="LT",$B$4="LU",$B$4="NL"),SUM(G143:G149)&gt;0),SUM(G143:G149)-SUM(G27:G33),0)</f>
        <v>2.7727466869327748</v>
      </c>
      <c r="H154" s="120">
        <f t="shared" ref="H154:AD154" si="2">H141 + H153 + IF(AND(OR($B$4="AT",$B$4="BE",$B$4="CH",$B$4="GB",$B$4="IE",$B$4="LT",$B$4="LU",$B$4="NL"),SUM(H143:H149)&gt;0),SUM(H143:H149)-SUM(H27:H33),0)</f>
        <v>5.7027055287212455E-2</v>
      </c>
      <c r="I154" s="120">
        <f t="shared" si="2"/>
        <v>1.5033427860043183</v>
      </c>
      <c r="J154" s="120">
        <f t="shared" si="2"/>
        <v>1.8182603099328662</v>
      </c>
      <c r="K154" s="120">
        <f t="shared" si="2"/>
        <v>2.5335471020754201</v>
      </c>
      <c r="L154" s="120">
        <f t="shared" si="2"/>
        <v>0.40776179931581003</v>
      </c>
      <c r="M154" s="120">
        <f t="shared" si="2"/>
        <v>52.950564283063692</v>
      </c>
      <c r="N154" s="120">
        <f t="shared" si="2"/>
        <v>7.5390728123065704</v>
      </c>
      <c r="O154" s="120">
        <f t="shared" si="2"/>
        <v>0.21383187341622725</v>
      </c>
      <c r="P154" s="120">
        <f t="shared" si="2"/>
        <v>0.24123714423240578</v>
      </c>
      <c r="Q154" s="120">
        <f t="shared" si="2"/>
        <v>5.696514002903983E-2</v>
      </c>
      <c r="R154" s="120">
        <f t="shared" si="2"/>
        <v>0.44513901985250853</v>
      </c>
      <c r="S154" s="120">
        <f t="shared" si="2"/>
        <v>4.2036917342857505</v>
      </c>
      <c r="T154" s="120">
        <f t="shared" si="2"/>
        <v>0.85696078693792666</v>
      </c>
      <c r="U154" s="120">
        <f t="shared" si="2"/>
        <v>1.5790147169329492E-2</v>
      </c>
      <c r="V154" s="120">
        <f t="shared" si="2"/>
        <v>2.5945472675127252</v>
      </c>
      <c r="W154" s="120">
        <f t="shared" si="2"/>
        <v>5.1648687790875645</v>
      </c>
      <c r="X154" s="120">
        <f t="shared" si="2"/>
        <v>0.23153205893157125</v>
      </c>
      <c r="Y154" s="120">
        <f t="shared" si="2"/>
        <v>0.36467119137840637</v>
      </c>
      <c r="Z154" s="120">
        <f t="shared" si="2"/>
        <v>0.14026557832219469</v>
      </c>
      <c r="AA154" s="120">
        <f t="shared" si="2"/>
        <v>0.11499626629281899</v>
      </c>
      <c r="AB154" s="120">
        <f t="shared" si="2"/>
        <v>0.8514651197551113</v>
      </c>
      <c r="AC154" s="120">
        <f t="shared" si="2"/>
        <v>9.8141646241251573E-2</v>
      </c>
      <c r="AD154" s="120">
        <f t="shared" si="2"/>
        <v>0.16602973757890915</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264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4.2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1994</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1994</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0.68149115060090926</v>
      </c>
      <c r="F14" s="115">
        <v>1.0562954144028521E-2</v>
      </c>
      <c r="G14" s="115">
        <v>0.34493620273679854</v>
      </c>
      <c r="H14" s="115">
        <v>4.7444804101604279E-3</v>
      </c>
      <c r="I14" s="115">
        <v>0.13960401158713745</v>
      </c>
      <c r="J14" s="115">
        <v>0.13961202998713745</v>
      </c>
      <c r="K14" s="115">
        <v>0.13962305528713745</v>
      </c>
      <c r="L14" s="115">
        <v>4.8869226448261041E-3</v>
      </c>
      <c r="M14" s="115">
        <v>0.11561994243346115</v>
      </c>
      <c r="N14" s="115">
        <v>1.9438021431527754</v>
      </c>
      <c r="O14" s="115">
        <v>0.19438339968832927</v>
      </c>
      <c r="P14" s="115">
        <v>0.19438409621404673</v>
      </c>
      <c r="Q14" s="115">
        <v>4.1629672672032082E-2</v>
      </c>
      <c r="R14" s="115">
        <v>0.1943834068285929</v>
      </c>
      <c r="S14" s="115">
        <v>0.1943879410122393</v>
      </c>
      <c r="T14" s="115">
        <v>7.472409890026363E-2</v>
      </c>
      <c r="U14" s="115">
        <v>6.1793119957896606E-3</v>
      </c>
      <c r="V14" s="115">
        <v>0.95241720821077547</v>
      </c>
      <c r="W14" s="115">
        <v>1.50812205724</v>
      </c>
      <c r="X14" s="115">
        <v>4.4200295999999998E-6</v>
      </c>
      <c r="Y14" s="115">
        <v>9.4188725999999986E-6</v>
      </c>
      <c r="Z14" s="115">
        <v>4.9988429999999996E-6</v>
      </c>
      <c r="AA14" s="115">
        <v>6.1269701199999991E-6</v>
      </c>
      <c r="AB14" s="115">
        <v>2.4941595599999998E-5</v>
      </c>
      <c r="AC14" s="115">
        <v>2.3783968799999999E-2</v>
      </c>
      <c r="AD14" s="115">
        <v>1.7890595999999999E-6</v>
      </c>
      <c r="AE14" s="97"/>
      <c r="AF14" s="122">
        <v>3.3410000000000015</v>
      </c>
      <c r="AG14" s="122" t="s">
        <v>348</v>
      </c>
      <c r="AH14" s="122">
        <v>14.000516934046344</v>
      </c>
      <c r="AI14" s="122">
        <v>1857.3970725227593</v>
      </c>
      <c r="AJ14" s="122">
        <v>2746.8846405723361</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0.3408240280476505</v>
      </c>
      <c r="F23" s="115">
        <v>0.11434353211900254</v>
      </c>
      <c r="G23" s="115">
        <v>2.0505168774058488E-2</v>
      </c>
      <c r="H23" s="115">
        <v>6.1148737966286269E-5</v>
      </c>
      <c r="I23" s="115">
        <v>2.8524755062043331E-2</v>
      </c>
      <c r="J23" s="115">
        <v>3.4306923345034775E-2</v>
      </c>
      <c r="K23" s="115">
        <v>8.5006875833440076E-2</v>
      </c>
      <c r="L23" s="115">
        <v>1.4363065852436576E-2</v>
      </c>
      <c r="M23" s="115">
        <v>0.38124490132499333</v>
      </c>
      <c r="N23" s="115">
        <v>1.0607722113499869E-2</v>
      </c>
      <c r="O23" s="115">
        <v>1.2142294717472288E-4</v>
      </c>
      <c r="P23" s="115" t="s">
        <v>443</v>
      </c>
      <c r="Q23" s="115" t="s">
        <v>443</v>
      </c>
      <c r="R23" s="115">
        <v>4.2065019274356412E-4</v>
      </c>
      <c r="S23" s="115">
        <v>1.9120182856228872E-2</v>
      </c>
      <c r="T23" s="115">
        <v>5.8393403286045918E-4</v>
      </c>
      <c r="U23" s="115">
        <v>8.1612885301135342E-5</v>
      </c>
      <c r="V23" s="115">
        <v>9.9895635729730734E-3</v>
      </c>
      <c r="W23" s="115" t="s">
        <v>443</v>
      </c>
      <c r="X23" s="115">
        <v>2.5006869191384425E-4</v>
      </c>
      <c r="Y23" s="115">
        <v>4.0615264847374791E-4</v>
      </c>
      <c r="Z23" s="115" t="s">
        <v>348</v>
      </c>
      <c r="AA23" s="115" t="s">
        <v>348</v>
      </c>
      <c r="AB23" s="115">
        <v>6.5622134038759215E-4</v>
      </c>
      <c r="AC23" s="115" t="s">
        <v>443</v>
      </c>
      <c r="AD23" s="115" t="s">
        <v>348</v>
      </c>
      <c r="AE23" s="97"/>
      <c r="AF23" s="122">
        <v>350.76290671717425</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0.39311631612011383</v>
      </c>
      <c r="F24" s="115">
        <v>4.5188772595174481E-2</v>
      </c>
      <c r="G24" s="115">
        <v>2.7982626674572887E-2</v>
      </c>
      <c r="H24" s="115">
        <v>8.6223437007208357E-4</v>
      </c>
      <c r="I24" s="115">
        <v>1.2520947458440993E-2</v>
      </c>
      <c r="J24" s="115">
        <v>1.2522598427870466E-2</v>
      </c>
      <c r="K24" s="115">
        <v>1.2523882515204502E-2</v>
      </c>
      <c r="L24" s="115">
        <v>6.4578003402308345E-3</v>
      </c>
      <c r="M24" s="115">
        <v>7.6874441823237938E-2</v>
      </c>
      <c r="N24" s="115">
        <v>8.5156494020099279E-5</v>
      </c>
      <c r="O24" s="115">
        <v>4.9739592928916532E-6</v>
      </c>
      <c r="P24" s="115">
        <v>7.9457625249553735E-4</v>
      </c>
      <c r="Q24" s="115">
        <v>1.5206378488009147E-4</v>
      </c>
      <c r="R24" s="115">
        <v>1.3446350042851861E-4</v>
      </c>
      <c r="S24" s="115">
        <v>1.3270067117709911E-4</v>
      </c>
      <c r="T24" s="115">
        <v>2.4405866747166543E-5</v>
      </c>
      <c r="U24" s="115">
        <v>1.4113724941888794E-4</v>
      </c>
      <c r="V24" s="115">
        <v>1.7625402290709451E-2</v>
      </c>
      <c r="W24" s="115">
        <v>8.390733161270749E-4</v>
      </c>
      <c r="X24" s="115">
        <v>9.4347720201843461E-6</v>
      </c>
      <c r="Y24" s="115">
        <v>1.9395764676098252E-5</v>
      </c>
      <c r="Z24" s="115">
        <v>5.3212093536970017E-6</v>
      </c>
      <c r="AA24" s="115">
        <v>4.2527680793507099E-6</v>
      </c>
      <c r="AB24" s="115">
        <v>3.8404514129330303E-5</v>
      </c>
      <c r="AC24" s="115">
        <v>1.1373344958599113E-7</v>
      </c>
      <c r="AD24" s="115">
        <v>3.1184978112287892E-5</v>
      </c>
      <c r="AE24" s="97"/>
      <c r="AF24" s="122">
        <v>572.73960896453218</v>
      </c>
      <c r="AG24" s="122">
        <v>0.18344104771934053</v>
      </c>
      <c r="AH24" s="122">
        <v>1341.477989647633</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3.8538727357437947</v>
      </c>
      <c r="F27" s="115">
        <v>4.6712942469912857</v>
      </c>
      <c r="G27" s="115">
        <v>0.27720282091064635</v>
      </c>
      <c r="H27" s="115">
        <v>2.2544891992929937E-2</v>
      </c>
      <c r="I27" s="115">
        <v>0.27905637532236743</v>
      </c>
      <c r="J27" s="115">
        <v>0.27905637532236743</v>
      </c>
      <c r="K27" s="115">
        <v>0.27905637532236743</v>
      </c>
      <c r="L27" s="115">
        <v>0.15678091857271079</v>
      </c>
      <c r="M27" s="115">
        <v>38.654021194008045</v>
      </c>
      <c r="N27" s="115">
        <v>4.2317300636163049</v>
      </c>
      <c r="O27" s="115">
        <v>3.1999877411289501E-5</v>
      </c>
      <c r="P27" s="115">
        <v>1.6231211835604513E-3</v>
      </c>
      <c r="Q27" s="115">
        <v>4.9848828246289093E-5</v>
      </c>
      <c r="R27" s="115">
        <v>1.5201724982869193E-3</v>
      </c>
      <c r="S27" s="115">
        <v>1.0583664614259559E-3</v>
      </c>
      <c r="T27" s="115">
        <v>3.4026340828950571E-4</v>
      </c>
      <c r="U27" s="115">
        <v>3.5697901669999245E-5</v>
      </c>
      <c r="V27" s="115">
        <v>6.0010945033111699E-3</v>
      </c>
      <c r="W27" s="115">
        <v>8.4860699999999997E-2</v>
      </c>
      <c r="X27" s="115">
        <v>2.6848337813000001E-3</v>
      </c>
      <c r="Y27" s="115">
        <v>3.5354106671999998E-3</v>
      </c>
      <c r="Z27" s="115">
        <v>2.1645382539000001E-3</v>
      </c>
      <c r="AA27" s="115">
        <v>3.4332480472000003E-3</v>
      </c>
      <c r="AB27" s="115">
        <v>1.18180307496E-2</v>
      </c>
      <c r="AC27" s="115">
        <v>8.4860700000000006E-5</v>
      </c>
      <c r="AD27" s="115">
        <v>1.79425E-5</v>
      </c>
      <c r="AE27" s="97"/>
      <c r="AF27" s="115">
        <v>9383.5958134240991</v>
      </c>
      <c r="AG27" s="115" t="s">
        <v>348</v>
      </c>
      <c r="AH27" s="115">
        <v>0</v>
      </c>
      <c r="AI27" s="115">
        <v>0</v>
      </c>
      <c r="AJ27" s="115">
        <v>6.9355250000000001E-4</v>
      </c>
      <c r="AK27" s="115" t="s">
        <v>348</v>
      </c>
      <c r="AL27" s="75" t="s">
        <v>9</v>
      </c>
    </row>
    <row r="28" spans="1:38" ht="26.25" customHeight="1" thickBot="1" x14ac:dyDescent="0.3">
      <c r="A28" s="72" t="s">
        <v>113</v>
      </c>
      <c r="B28" s="72" t="s">
        <v>148</v>
      </c>
      <c r="C28" s="73" t="s">
        <v>131</v>
      </c>
      <c r="D28" s="74"/>
      <c r="E28" s="115">
        <v>0.57083710835362622</v>
      </c>
      <c r="F28" s="115">
        <v>8.9188242285905148E-2</v>
      </c>
      <c r="G28" s="115">
        <v>7.0610201060539349E-2</v>
      </c>
      <c r="H28" s="115">
        <v>3.2358020094567532E-4</v>
      </c>
      <c r="I28" s="115">
        <v>0.11273729052583631</v>
      </c>
      <c r="J28" s="115">
        <v>0.11273729052583631</v>
      </c>
      <c r="K28" s="115">
        <v>0.11273729052583631</v>
      </c>
      <c r="L28" s="115">
        <v>6.217339470877363E-2</v>
      </c>
      <c r="M28" s="115">
        <v>0.67765285290879607</v>
      </c>
      <c r="N28" s="115">
        <v>3.1643093400779546E-2</v>
      </c>
      <c r="O28" s="115">
        <v>1.557225358835479E-6</v>
      </c>
      <c r="P28" s="115">
        <v>1.5184456456856894E-4</v>
      </c>
      <c r="Q28" s="115">
        <v>3.0086801299270237E-6</v>
      </c>
      <c r="R28" s="115">
        <v>2.3542985819696157E-4</v>
      </c>
      <c r="S28" s="115">
        <v>1.5816767335010464E-4</v>
      </c>
      <c r="T28" s="115">
        <v>7.8154602515009267E-6</v>
      </c>
      <c r="U28" s="115">
        <v>2.9029095421830898E-6</v>
      </c>
      <c r="V28" s="115">
        <v>5.1935059996063794E-4</v>
      </c>
      <c r="W28" s="115">
        <v>1.3998999999999999E-3</v>
      </c>
      <c r="X28" s="115">
        <v>5.1737099919999994E-4</v>
      </c>
      <c r="Y28" s="115">
        <v>5.8352064039999998E-4</v>
      </c>
      <c r="Z28" s="115">
        <v>4.5360300229999999E-4</v>
      </c>
      <c r="AA28" s="115">
        <v>4.8802591469999999E-4</v>
      </c>
      <c r="AB28" s="115">
        <v>2.0425205565999995E-3</v>
      </c>
      <c r="AC28" s="115">
        <v>1.3998999999999999E-6</v>
      </c>
      <c r="AD28" s="115">
        <v>7.6840000000000002E-7</v>
      </c>
      <c r="AE28" s="97"/>
      <c r="AF28" s="115">
        <v>1195.3797412394999</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1.7928779435895104</v>
      </c>
      <c r="F29" s="115">
        <v>0.14236489209175945</v>
      </c>
      <c r="G29" s="115">
        <v>0.11741491255799411</v>
      </c>
      <c r="H29" s="115">
        <v>4.1987664571108553E-4</v>
      </c>
      <c r="I29" s="115">
        <v>7.5165774786780715E-2</v>
      </c>
      <c r="J29" s="115">
        <v>7.5165774786780715E-2</v>
      </c>
      <c r="K29" s="115">
        <v>7.5165774786780715E-2</v>
      </c>
      <c r="L29" s="115">
        <v>3.8681405409551298E-2</v>
      </c>
      <c r="M29" s="115">
        <v>0.45768196259310379</v>
      </c>
      <c r="N29" s="115">
        <v>4.5408477293453641E-4</v>
      </c>
      <c r="O29" s="115">
        <v>2.2606985367760927E-6</v>
      </c>
      <c r="P29" s="115">
        <v>2.3945367327280314E-4</v>
      </c>
      <c r="Q29" s="115">
        <v>4.5199541005484833E-6</v>
      </c>
      <c r="R29" s="115">
        <v>3.8391904772991045E-4</v>
      </c>
      <c r="S29" s="115">
        <v>2.5745556913279728E-4</v>
      </c>
      <c r="T29" s="115">
        <v>9.0644387421598903E-6</v>
      </c>
      <c r="U29" s="115">
        <v>4.5185111275447822E-6</v>
      </c>
      <c r="V29" s="115">
        <v>8.132887137679497E-4</v>
      </c>
      <c r="W29" s="115">
        <v>9.1507000000000012E-3</v>
      </c>
      <c r="X29" s="115">
        <v>1.307291695E-4</v>
      </c>
      <c r="Y29" s="115">
        <v>7.9163774870000009E-4</v>
      </c>
      <c r="Z29" s="115">
        <v>8.8460071340000002E-4</v>
      </c>
      <c r="AA29" s="115">
        <v>2.033564859E-4</v>
      </c>
      <c r="AB29" s="115">
        <v>2.0103241175000001E-3</v>
      </c>
      <c r="AC29" s="115">
        <v>2.5548000000000001E-6</v>
      </c>
      <c r="AD29" s="115">
        <v>1.615E-6</v>
      </c>
      <c r="AE29" s="97"/>
      <c r="AF29" s="115">
        <v>1928.5778182598999</v>
      </c>
      <c r="AG29" s="115" t="s">
        <v>348</v>
      </c>
      <c r="AH29" s="115">
        <v>11.808706347599999</v>
      </c>
      <c r="AI29" s="115">
        <v>0</v>
      </c>
      <c r="AJ29" s="115">
        <v>0</v>
      </c>
      <c r="AK29" s="115" t="s">
        <v>348</v>
      </c>
      <c r="AL29" s="75" t="s">
        <v>9</v>
      </c>
    </row>
    <row r="30" spans="1:38" ht="26.25" customHeight="1" thickBot="1" x14ac:dyDescent="0.3">
      <c r="A30" s="72" t="s">
        <v>113</v>
      </c>
      <c r="B30" s="72" t="s">
        <v>150</v>
      </c>
      <c r="C30" s="73" t="s">
        <v>48</v>
      </c>
      <c r="D30" s="74"/>
      <c r="E30" s="115">
        <v>8.089772771021745E-3</v>
      </c>
      <c r="F30" s="115">
        <v>0.18615254387498281</v>
      </c>
      <c r="G30" s="115">
        <v>9.557499889404471E-4</v>
      </c>
      <c r="H30" s="115">
        <v>7.8271836204266037E-5</v>
      </c>
      <c r="I30" s="115">
        <v>3.0439854943788E-3</v>
      </c>
      <c r="J30" s="115">
        <v>3.0439854943788E-3</v>
      </c>
      <c r="K30" s="115">
        <v>3.0439854943788E-3</v>
      </c>
      <c r="L30" s="115">
        <v>4.7134497980315555E-4</v>
      </c>
      <c r="M30" s="115">
        <v>0.88503158737457899</v>
      </c>
      <c r="N30" s="115">
        <v>4.7634863990309258E-2</v>
      </c>
      <c r="O30" s="115">
        <v>3.940018933244553E-5</v>
      </c>
      <c r="P30" s="115">
        <v>1.3858374839636476E-5</v>
      </c>
      <c r="Q30" s="115">
        <v>4.7787499447022339E-7</v>
      </c>
      <c r="R30" s="115">
        <v>1.7458950542197454E-4</v>
      </c>
      <c r="S30" s="115">
        <v>6.6750386227629743E-3</v>
      </c>
      <c r="T30" s="115">
        <v>2.7697783448156368E-4</v>
      </c>
      <c r="U30" s="115">
        <v>3.9228778779801678E-5</v>
      </c>
      <c r="V30" s="115">
        <v>3.9110177894048784E-3</v>
      </c>
      <c r="W30" s="115">
        <v>1.1001000000000001E-3</v>
      </c>
      <c r="X30" s="115">
        <v>1.6762079400000002E-5</v>
      </c>
      <c r="Y30" s="115">
        <v>3.0730478799999999E-5</v>
      </c>
      <c r="Z30" s="115">
        <v>1.04762996E-5</v>
      </c>
      <c r="AA30" s="115">
        <v>3.5968628699999998E-5</v>
      </c>
      <c r="AB30" s="115">
        <v>9.3937486499999999E-5</v>
      </c>
      <c r="AC30" s="115">
        <v>1.1000000000000001E-6</v>
      </c>
      <c r="AD30" s="115">
        <v>1.1000000000000001E-6</v>
      </c>
      <c r="AE30" s="97"/>
      <c r="AF30" s="115">
        <v>69.728333359900006</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1.1333902661699025</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52.589807041999997</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5.0624020348148412E-2</v>
      </c>
      <c r="J32" s="115">
        <v>0.10183440831803023</v>
      </c>
      <c r="K32" s="115">
        <v>0.12551891881665156</v>
      </c>
      <c r="L32" s="115">
        <v>1.0347089481952445E-2</v>
      </c>
      <c r="M32" s="115" t="s">
        <v>348</v>
      </c>
      <c r="N32" s="115">
        <v>0.43361749875730954</v>
      </c>
      <c r="O32" s="115">
        <v>1.825354995796937E-3</v>
      </c>
      <c r="P32" s="115" t="s">
        <v>443</v>
      </c>
      <c r="Q32" s="115">
        <v>4.9230738196246052E-3</v>
      </c>
      <c r="R32" s="115">
        <v>0.16262823456923514</v>
      </c>
      <c r="S32" s="115">
        <v>3.5771862889642714</v>
      </c>
      <c r="T32" s="115">
        <v>2.4489858417434934E-2</v>
      </c>
      <c r="U32" s="115">
        <v>2.5103783763330313E-3</v>
      </c>
      <c r="V32" s="115">
        <v>1.019796160453579</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3488.9358143697023</v>
      </c>
      <c r="AL32" s="75" t="s">
        <v>400</v>
      </c>
    </row>
    <row r="33" spans="1:38" ht="26.25" customHeight="1" thickBot="1" x14ac:dyDescent="0.3">
      <c r="A33" s="72" t="s">
        <v>113</v>
      </c>
      <c r="B33" s="72" t="s">
        <v>153</v>
      </c>
      <c r="C33" s="73" t="s">
        <v>51</v>
      </c>
      <c r="D33" s="74"/>
      <c r="E33" s="115" t="s">
        <v>348</v>
      </c>
      <c r="F33" s="115" t="s">
        <v>348</v>
      </c>
      <c r="G33" s="115" t="s">
        <v>348</v>
      </c>
      <c r="H33" s="115" t="s">
        <v>348</v>
      </c>
      <c r="I33" s="115">
        <v>1.6265968681126342E-2</v>
      </c>
      <c r="J33" s="115">
        <v>3.012216422430803E-2</v>
      </c>
      <c r="K33" s="115">
        <v>6.0244328448616068E-2</v>
      </c>
      <c r="L33" s="115">
        <v>6.3858988155532999E-4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3488.9358143697023</v>
      </c>
      <c r="AL33" s="75" t="s">
        <v>400</v>
      </c>
    </row>
    <row r="34" spans="1:38" ht="26.25" customHeight="1" thickBot="1" x14ac:dyDescent="0.3">
      <c r="A34" s="72" t="s">
        <v>111</v>
      </c>
      <c r="B34" s="72" t="s">
        <v>154</v>
      </c>
      <c r="C34" s="73" t="s">
        <v>52</v>
      </c>
      <c r="D34" s="74"/>
      <c r="E34" s="115">
        <v>0.12190431525999995</v>
      </c>
      <c r="F34" s="115">
        <v>1.0820383027999996E-2</v>
      </c>
      <c r="G34" s="115">
        <v>9.5003362999999952E-3</v>
      </c>
      <c r="H34" s="115">
        <v>1.6300577019999991E-5</v>
      </c>
      <c r="I34" s="115">
        <v>3.1871128197999985E-3</v>
      </c>
      <c r="J34" s="115">
        <v>3.3491185545999986E-3</v>
      </c>
      <c r="K34" s="115">
        <v>3.5361251743999981E-3</v>
      </c>
      <c r="L34" s="115">
        <v>2.0716233328699992E-3</v>
      </c>
      <c r="M34" s="115">
        <v>2.489088110599999E-2</v>
      </c>
      <c r="N34" s="115" t="s">
        <v>443</v>
      </c>
      <c r="O34" s="115">
        <v>2.3300824819999994E-5</v>
      </c>
      <c r="P34" s="115" t="s">
        <v>443</v>
      </c>
      <c r="Q34" s="115" t="s">
        <v>443</v>
      </c>
      <c r="R34" s="115">
        <v>1.1630411701999995E-4</v>
      </c>
      <c r="S34" s="115">
        <v>3.9541399715999981E-3</v>
      </c>
      <c r="T34" s="115">
        <v>1.6280576311999991E-4</v>
      </c>
      <c r="U34" s="115">
        <v>2.3300824819999994E-5</v>
      </c>
      <c r="V34" s="115">
        <v>2.3260823403999991E-3</v>
      </c>
      <c r="W34" s="115" t="s">
        <v>443</v>
      </c>
      <c r="X34" s="115">
        <v>6.9802470919999969E-5</v>
      </c>
      <c r="Y34" s="115">
        <v>1.1630411701999995E-4</v>
      </c>
      <c r="Z34" s="115" t="s">
        <v>443</v>
      </c>
      <c r="AA34" s="115" t="s">
        <v>443</v>
      </c>
      <c r="AB34" s="115">
        <v>1.8610658793999992E-4</v>
      </c>
      <c r="AC34" s="115" t="s">
        <v>348</v>
      </c>
      <c r="AD34" s="115" t="s">
        <v>348</v>
      </c>
      <c r="AE34" s="97"/>
      <c r="AF34" s="122">
        <v>100.00353999999996</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3.9655917631300837E-2</v>
      </c>
      <c r="F36" s="115">
        <v>9.6118913926283205E-4</v>
      </c>
      <c r="G36" s="115">
        <v>9.9963670483334548E-4</v>
      </c>
      <c r="H36" s="115">
        <v>4.0150243474350295E-4</v>
      </c>
      <c r="I36" s="115">
        <v>5.4851860213932279E-4</v>
      </c>
      <c r="J36" s="115">
        <v>5.876985022921316E-4</v>
      </c>
      <c r="K36" s="115">
        <v>5.876985022921316E-4</v>
      </c>
      <c r="L36" s="115">
        <v>2.6528820243654168E-5</v>
      </c>
      <c r="M36" s="115">
        <v>2.1091235970110145E-3</v>
      </c>
      <c r="N36" s="115">
        <v>7.1402621773810395E-5</v>
      </c>
      <c r="O36" s="115">
        <v>5.4925093672161833E-6</v>
      </c>
      <c r="P36" s="115">
        <v>1.6477528101648551E-5</v>
      </c>
      <c r="Q36" s="115">
        <v>2.1970037468864733E-5</v>
      </c>
      <c r="R36" s="115">
        <v>2.7462546836080915E-5</v>
      </c>
      <c r="S36" s="115">
        <v>4.8334082431502408E-4</v>
      </c>
      <c r="T36" s="115">
        <v>5.4925093672161817E-4</v>
      </c>
      <c r="U36" s="115">
        <v>5.4925093672161831E-5</v>
      </c>
      <c r="V36" s="115">
        <v>6.5910112406594192E-4</v>
      </c>
      <c r="W36" s="115">
        <v>7.1402621773810395E-5</v>
      </c>
      <c r="X36" s="115">
        <v>1.0985018734432367E-6</v>
      </c>
      <c r="Y36" s="115">
        <v>5.4925093672161833E-6</v>
      </c>
      <c r="Z36" s="115">
        <v>5.4925093672161833E-6</v>
      </c>
      <c r="AA36" s="115">
        <v>5.4925093672161837E-7</v>
      </c>
      <c r="AB36" s="115">
        <v>1.2632771544597222E-5</v>
      </c>
      <c r="AC36" s="115">
        <v>4.3940074937729466E-5</v>
      </c>
      <c r="AD36" s="115">
        <v>2.0871535595421496E-5</v>
      </c>
      <c r="AE36" s="97"/>
      <c r="AF36" s="122">
        <v>23.617790279029585</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14.000516934046345</v>
      </c>
      <c r="AI37" s="122" t="s">
        <v>348</v>
      </c>
      <c r="AJ37" s="122" t="s">
        <v>348</v>
      </c>
      <c r="AK37" s="122" t="s">
        <v>355</v>
      </c>
      <c r="AL37" s="75" t="s">
        <v>9</v>
      </c>
    </row>
    <row r="38" spans="1:38" ht="26.25" customHeight="1" thickBot="1" x14ac:dyDescent="0.3">
      <c r="A38" s="72" t="s">
        <v>111</v>
      </c>
      <c r="B38" s="72" t="s">
        <v>158</v>
      </c>
      <c r="C38" s="73" t="s">
        <v>258</v>
      </c>
      <c r="D38" s="80"/>
      <c r="E38" s="115">
        <v>1.0425110603676645E-2</v>
      </c>
      <c r="F38" s="115">
        <v>9.0723325676795826E-4</v>
      </c>
      <c r="G38" s="115">
        <v>5.9122909857111533E-4</v>
      </c>
      <c r="H38" s="115">
        <v>1.7331927633972029E-6</v>
      </c>
      <c r="I38" s="115">
        <v>7.9887407395639199E-4</v>
      </c>
      <c r="J38" s="115">
        <v>8.5589336505464909E-4</v>
      </c>
      <c r="K38" s="115">
        <v>1.262022320560495E-3</v>
      </c>
      <c r="L38" s="115">
        <v>4.0618167934082413E-4</v>
      </c>
      <c r="M38" s="115">
        <v>3.6850853313539628E-3</v>
      </c>
      <c r="N38" s="115">
        <v>5.8213813368201637E-7</v>
      </c>
      <c r="O38" s="115">
        <v>3.2483444777911984E-6</v>
      </c>
      <c r="P38" s="115" t="s">
        <v>443</v>
      </c>
      <c r="Q38" s="115" t="s">
        <v>443</v>
      </c>
      <c r="R38" s="115">
        <v>1.2442339785035071E-5</v>
      </c>
      <c r="S38" s="115">
        <v>4.4746730014668561E-4</v>
      </c>
      <c r="T38" s="115">
        <v>1.6906724245789403E-5</v>
      </c>
      <c r="U38" s="115">
        <v>2.2741088151045178E-6</v>
      </c>
      <c r="V38" s="115">
        <v>2.6041113863760796E-4</v>
      </c>
      <c r="W38" s="115" t="s">
        <v>443</v>
      </c>
      <c r="X38" s="115">
        <v>6.811112111866897E-6</v>
      </c>
      <c r="Y38" s="115">
        <v>1.1351433067313845E-5</v>
      </c>
      <c r="Z38" s="115" t="s">
        <v>348</v>
      </c>
      <c r="AA38" s="115" t="s">
        <v>348</v>
      </c>
      <c r="AB38" s="115">
        <v>1.8162545179180734E-5</v>
      </c>
      <c r="AC38" s="115" t="s">
        <v>443</v>
      </c>
      <c r="AD38" s="115" t="s">
        <v>348</v>
      </c>
      <c r="AE38" s="97"/>
      <c r="AF38" s="122">
        <v>9.716895300285298</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1.0013841496182432</v>
      </c>
      <c r="F39" s="115">
        <v>0.32327586270296593</v>
      </c>
      <c r="G39" s="115">
        <v>0.52444192624372143</v>
      </c>
      <c r="H39" s="115">
        <v>5.500214030097131E-4</v>
      </c>
      <c r="I39" s="115">
        <v>0.10634042179481085</v>
      </c>
      <c r="J39" s="115">
        <v>0.12284106388510224</v>
      </c>
      <c r="K39" s="115">
        <v>0.12285477796281005</v>
      </c>
      <c r="L39" s="115">
        <v>5.5685685277413501E-2</v>
      </c>
      <c r="M39" s="115">
        <v>0.78163377733389339</v>
      </c>
      <c r="N39" s="115">
        <v>4.4319191643278411E-2</v>
      </c>
      <c r="O39" s="115">
        <v>8.3602016421127612E-4</v>
      </c>
      <c r="P39" s="115">
        <v>1.4919334012099797E-3</v>
      </c>
      <c r="Q39" s="115">
        <v>3.6820273280617141E-3</v>
      </c>
      <c r="R39" s="115">
        <v>5.5090327176315332E-2</v>
      </c>
      <c r="S39" s="115">
        <v>1.6541397482067646E-2</v>
      </c>
      <c r="T39" s="115">
        <v>0.68693805294490717</v>
      </c>
      <c r="U39" s="115">
        <v>1.090633142255252E-3</v>
      </c>
      <c r="V39" s="115">
        <v>0.10605715274491186</v>
      </c>
      <c r="W39" s="115">
        <v>3.3363727662860609E-2</v>
      </c>
      <c r="X39" s="115">
        <v>9.9580744580383534E-5</v>
      </c>
      <c r="Y39" s="115">
        <v>1.9780921666476007E-4</v>
      </c>
      <c r="Z39" s="115">
        <v>5.5772320976704085E-5</v>
      </c>
      <c r="AA39" s="115">
        <v>4.4485853080115492E-5</v>
      </c>
      <c r="AB39" s="115">
        <v>3.9764813530196311E-4</v>
      </c>
      <c r="AC39" s="115">
        <v>1.2099687204630387E-3</v>
      </c>
      <c r="AD39" s="115">
        <v>3.3377043665781131E-4</v>
      </c>
      <c r="AE39" s="97"/>
      <c r="AF39" s="122">
        <v>5495.0063282223555</v>
      </c>
      <c r="AG39" s="122">
        <v>1.9591539582584845</v>
      </c>
      <c r="AH39" s="122">
        <v>9269.5545211750195</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2.0245560039867678</v>
      </c>
      <c r="F41" s="115">
        <v>0.47795332716027922</v>
      </c>
      <c r="G41" s="115">
        <v>1.3409768904398682</v>
      </c>
      <c r="H41" s="115">
        <v>4.50604151887515E-3</v>
      </c>
      <c r="I41" s="115">
        <v>0.3667753958454239</v>
      </c>
      <c r="J41" s="115">
        <v>0.36819534131651854</v>
      </c>
      <c r="K41" s="115">
        <v>0.40352065274094095</v>
      </c>
      <c r="L41" s="115">
        <v>2.4545340228955131E-2</v>
      </c>
      <c r="M41" s="115">
        <v>4.317199872485717</v>
      </c>
      <c r="N41" s="115">
        <v>7.2626827014422093E-2</v>
      </c>
      <c r="O41" s="115">
        <v>9.5520728129855814E-4</v>
      </c>
      <c r="P41" s="115">
        <v>6.4448091787368414E-3</v>
      </c>
      <c r="Q41" s="115">
        <v>4.1829547247651897E-3</v>
      </c>
      <c r="R41" s="115">
        <v>1.2764194817694658E-2</v>
      </c>
      <c r="S41" s="115">
        <v>1.6881072354983786E-2</v>
      </c>
      <c r="T41" s="115">
        <v>7.4717533918295864E-3</v>
      </c>
      <c r="U41" s="115">
        <v>2.1418479030084398E-3</v>
      </c>
      <c r="V41" s="115">
        <v>0.16482549239881852</v>
      </c>
      <c r="W41" s="115">
        <v>0.67864426773286746</v>
      </c>
      <c r="X41" s="115">
        <v>0.16638640865173865</v>
      </c>
      <c r="Y41" s="115">
        <v>0.26267502367700113</v>
      </c>
      <c r="Z41" s="115">
        <v>9.9908605142456114E-2</v>
      </c>
      <c r="AA41" s="115">
        <v>8.1539704145454986E-2</v>
      </c>
      <c r="AB41" s="115">
        <v>0.61050974161665095</v>
      </c>
      <c r="AC41" s="115">
        <v>5.2392175063902804E-4</v>
      </c>
      <c r="AD41" s="115">
        <v>0.10979290323186089</v>
      </c>
      <c r="AE41" s="97"/>
      <c r="AF41" s="122">
        <v>9858.5789409889494</v>
      </c>
      <c r="AG41" s="122">
        <v>642.76785411213609</v>
      </c>
      <c r="AH41" s="122">
        <v>19764.29500000002</v>
      </c>
      <c r="AI41" s="122">
        <v>131.25973973918795</v>
      </c>
      <c r="AJ41" s="122" t="s">
        <v>348</v>
      </c>
      <c r="AK41" s="122" t="s">
        <v>355</v>
      </c>
      <c r="AL41" s="75" t="s">
        <v>9</v>
      </c>
    </row>
    <row r="42" spans="1:38" ht="26.25" customHeight="1" thickBot="1" x14ac:dyDescent="0.3">
      <c r="A42" s="72" t="s">
        <v>111</v>
      </c>
      <c r="B42" s="72" t="s">
        <v>162</v>
      </c>
      <c r="C42" s="73" t="s">
        <v>54</v>
      </c>
      <c r="D42" s="74"/>
      <c r="E42" s="115">
        <v>2.2994064821724594E-3</v>
      </c>
      <c r="F42" s="115">
        <v>0.11560706252844558</v>
      </c>
      <c r="G42" s="115">
        <v>2.2336855572386514E-4</v>
      </c>
      <c r="H42" s="115">
        <v>6.2184523809891798E-6</v>
      </c>
      <c r="I42" s="115">
        <v>3.4153194157496807E-4</v>
      </c>
      <c r="J42" s="115">
        <v>3.5333764090668808E-4</v>
      </c>
      <c r="K42" s="115">
        <v>3.6654948479556803E-4</v>
      </c>
      <c r="L42" s="115">
        <v>3.2662441841978437E-5</v>
      </c>
      <c r="M42" s="115">
        <v>0.22035487721490088</v>
      </c>
      <c r="N42" s="115">
        <v>1.105896230265152E-2</v>
      </c>
      <c r="O42" s="115">
        <v>4.0037693122044163E-6</v>
      </c>
      <c r="P42" s="115" t="s">
        <v>443</v>
      </c>
      <c r="Q42" s="115" t="s">
        <v>443</v>
      </c>
      <c r="R42" s="115">
        <v>4.1897918147847697E-5</v>
      </c>
      <c r="S42" s="115">
        <v>1.1434849595301664E-3</v>
      </c>
      <c r="T42" s="115">
        <v>2.9682409427375742E-5</v>
      </c>
      <c r="U42" s="115">
        <v>3.7228092620644161E-6</v>
      </c>
      <c r="V42" s="115">
        <v>5.5052951013143364E-4</v>
      </c>
      <c r="W42" s="115" t="s">
        <v>443</v>
      </c>
      <c r="X42" s="115">
        <v>1.0488897989927528E-5</v>
      </c>
      <c r="Y42" s="115">
        <v>1.1564343157927529E-5</v>
      </c>
      <c r="Z42" s="115" t="s">
        <v>348</v>
      </c>
      <c r="AA42" s="115" t="s">
        <v>348</v>
      </c>
      <c r="AB42" s="115">
        <v>2.2053241147855052E-5</v>
      </c>
      <c r="AC42" s="115" t="s">
        <v>443</v>
      </c>
      <c r="AD42" s="115" t="s">
        <v>348</v>
      </c>
      <c r="AE42" s="97"/>
      <c r="AF42" s="122">
        <v>16.296225263760803</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2.1095770409731919E-3</v>
      </c>
      <c r="F44" s="115">
        <v>1.4594164593589325E-2</v>
      </c>
      <c r="G44" s="115">
        <v>1.5220375467016182E-4</v>
      </c>
      <c r="H44" s="115">
        <v>4.7816324896171223E-7</v>
      </c>
      <c r="I44" s="115">
        <v>4.1840354474021683E-4</v>
      </c>
      <c r="J44" s="115">
        <v>4.2836733727867832E-4</v>
      </c>
      <c r="K44" s="115">
        <v>5.2902741704790907E-4</v>
      </c>
      <c r="L44" s="115">
        <v>8.964749551114262E-5</v>
      </c>
      <c r="M44" s="115">
        <v>3.1271318668204436E-2</v>
      </c>
      <c r="N44" s="115">
        <v>1.3041478548057503E-3</v>
      </c>
      <c r="O44" s="115">
        <v>2.3634235019160061E-6</v>
      </c>
      <c r="P44" s="115" t="s">
        <v>443</v>
      </c>
      <c r="Q44" s="115" t="s">
        <v>443</v>
      </c>
      <c r="R44" s="115">
        <v>7.3161151990184974E-6</v>
      </c>
      <c r="S44" s="115">
        <v>3.1246085655292893E-4</v>
      </c>
      <c r="T44" s="115">
        <v>9.1623283448351243E-6</v>
      </c>
      <c r="U44" s="115">
        <v>9.2310591980831431E-7</v>
      </c>
      <c r="V44" s="115">
        <v>1.8089150234775443E-4</v>
      </c>
      <c r="W44" s="115" t="s">
        <v>443</v>
      </c>
      <c r="X44" s="115">
        <v>3.2083740018249437E-6</v>
      </c>
      <c r="Y44" s="115">
        <v>4.1765479966415747E-6</v>
      </c>
      <c r="Z44" s="115" t="s">
        <v>348</v>
      </c>
      <c r="AA44" s="115" t="s">
        <v>348</v>
      </c>
      <c r="AB44" s="115">
        <v>7.3849219984665159E-6</v>
      </c>
      <c r="AC44" s="115" t="s">
        <v>443</v>
      </c>
      <c r="AD44" s="115" t="s">
        <v>348</v>
      </c>
      <c r="AE44" s="97"/>
      <c r="AF44" s="122">
        <v>3.9886143105605592</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1.0325290986782515E-4</v>
      </c>
      <c r="F47" s="115">
        <v>1.4474877032452153E-5</v>
      </c>
      <c r="G47" s="115">
        <v>6.0547595884061984E-6</v>
      </c>
      <c r="H47" s="115">
        <v>1.6937200986612584E-8</v>
      </c>
      <c r="I47" s="115">
        <v>1.207593670177942E-5</v>
      </c>
      <c r="J47" s="115">
        <v>9.4139079913576083E-5</v>
      </c>
      <c r="K47" s="115">
        <v>7.015816481100107E-4</v>
      </c>
      <c r="L47" s="115">
        <v>5.3884819610318707E-6</v>
      </c>
      <c r="M47" s="115">
        <v>4.9720920524276764E-5</v>
      </c>
      <c r="N47" s="115">
        <v>4.1215542900641004E-8</v>
      </c>
      <c r="O47" s="115">
        <v>1.3411472127133177E-6</v>
      </c>
      <c r="P47" s="115" t="s">
        <v>443</v>
      </c>
      <c r="Q47" s="115" t="s">
        <v>443</v>
      </c>
      <c r="R47" s="115">
        <v>1.5732942789530061E-6</v>
      </c>
      <c r="S47" s="115">
        <v>1.4282660528064825E-4</v>
      </c>
      <c r="T47" s="115">
        <v>1.5880169574877113E-6</v>
      </c>
      <c r="U47" s="115">
        <v>2.329820957304558E-8</v>
      </c>
      <c r="V47" s="115">
        <v>4.9348976419202513E-5</v>
      </c>
      <c r="W47" s="115" t="s">
        <v>443</v>
      </c>
      <c r="X47" s="115">
        <v>6.5107239609028027E-8</v>
      </c>
      <c r="Y47" s="115">
        <v>1.1001711716063895E-7</v>
      </c>
      <c r="Z47" s="115" t="s">
        <v>348</v>
      </c>
      <c r="AA47" s="115" t="s">
        <v>348</v>
      </c>
      <c r="AB47" s="115">
        <v>1.7512435676966696E-7</v>
      </c>
      <c r="AC47" s="115" t="s">
        <v>443</v>
      </c>
      <c r="AD47" s="115" t="s">
        <v>348</v>
      </c>
      <c r="AE47" s="97"/>
      <c r="AF47" s="122">
        <v>9.9473202830984167E-2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0.43420335095634915</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0.54088247451136262</v>
      </c>
      <c r="AL53" s="75" t="s">
        <v>322</v>
      </c>
    </row>
    <row r="54" spans="1:38" ht="37.5" customHeight="1" thickBot="1" x14ac:dyDescent="0.3">
      <c r="A54" s="72" t="s">
        <v>106</v>
      </c>
      <c r="B54" s="76" t="s">
        <v>172</v>
      </c>
      <c r="C54" s="79" t="s">
        <v>267</v>
      </c>
      <c r="D54" s="81"/>
      <c r="E54" s="115" t="s">
        <v>348</v>
      </c>
      <c r="F54" s="115">
        <v>0.62206493376697103</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30389.328027756714</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2.3496278234808265E-2</v>
      </c>
      <c r="J61" s="115">
        <v>0.2349627823480826</v>
      </c>
      <c r="K61" s="115">
        <v>0.78601167897738455</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63111.567354965591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1.9550966699913046</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949038</v>
      </c>
      <c r="AL82" s="75" t="s">
        <v>347</v>
      </c>
    </row>
    <row r="83" spans="1:38" ht="26.25" customHeight="1" thickBot="1" x14ac:dyDescent="0.3">
      <c r="A83" s="72" t="s">
        <v>104</v>
      </c>
      <c r="B83" s="85" t="s">
        <v>202</v>
      </c>
      <c r="C83" s="86" t="s">
        <v>66</v>
      </c>
      <c r="D83" s="74"/>
      <c r="E83" s="115" t="s">
        <v>443</v>
      </c>
      <c r="F83" s="115">
        <v>8.8613282461538474E-4</v>
      </c>
      <c r="G83" s="115" t="s">
        <v>443</v>
      </c>
      <c r="H83" s="115" t="s">
        <v>348</v>
      </c>
      <c r="I83" s="115">
        <v>2.2153320615384619E-4</v>
      </c>
      <c r="J83" s="115">
        <v>1.6614990461538462E-3</v>
      </c>
      <c r="K83" s="115">
        <v>7.7536622153846161E-3</v>
      </c>
      <c r="L83" s="115">
        <v>1.2627392750769232E-5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2.0660141160316776</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0.10987297637400004</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949038</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0.53776061799999997</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3.9945542834917717E-3</v>
      </c>
      <c r="F91" s="115">
        <v>1.0601684434460018E-2</v>
      </c>
      <c r="G91" s="115">
        <v>1.6966492702619744E-3</v>
      </c>
      <c r="H91" s="115">
        <v>9.0902872733489848E-3</v>
      </c>
      <c r="I91" s="115">
        <v>6.9485495143560339E-2</v>
      </c>
      <c r="J91" s="115">
        <v>7.9040727016145645E-2</v>
      </c>
      <c r="K91" s="115">
        <v>8.1014306587994744E-2</v>
      </c>
      <c r="L91" s="115">
        <v>2.6613732619563886E-4</v>
      </c>
      <c r="M91" s="115">
        <v>0.12211665453837417</v>
      </c>
      <c r="N91" s="115">
        <v>0.15639196976307773</v>
      </c>
      <c r="O91" s="115">
        <v>1.4482644107693805E-2</v>
      </c>
      <c r="P91" s="115">
        <v>3.1801186122731786E-4</v>
      </c>
      <c r="Q91" s="115">
        <v>2.7888866854330034E-4</v>
      </c>
      <c r="R91" s="115">
        <v>1.321703630058811E-2</v>
      </c>
      <c r="S91" s="115">
        <v>0.50282785255845741</v>
      </c>
      <c r="T91" s="115">
        <v>2.8390180858661011E-2</v>
      </c>
      <c r="U91" s="115">
        <v>2.3930356358814187E-3</v>
      </c>
      <c r="V91" s="115">
        <v>0.29064963228248952</v>
      </c>
      <c r="W91" s="115">
        <v>2.1904306682768635E-4</v>
      </c>
      <c r="X91" s="115">
        <v>2.4313780417873184E-4</v>
      </c>
      <c r="Y91" s="115">
        <v>9.8569380072458855E-5</v>
      </c>
      <c r="Z91" s="115">
        <v>9.8569380072458855E-5</v>
      </c>
      <c r="AA91" s="115">
        <v>9.8569380072458855E-5</v>
      </c>
      <c r="AB91" s="115">
        <v>5.3884594439610844E-4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8.8631839207794869E-2</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5.9986150680102E-5</v>
      </c>
      <c r="F99" s="115">
        <v>2.0406240751415033E-3</v>
      </c>
      <c r="G99" s="115" t="s">
        <v>348</v>
      </c>
      <c r="H99" s="115">
        <v>1.8167396462813049E-3</v>
      </c>
      <c r="I99" s="115">
        <v>4.3049999999999996E-5</v>
      </c>
      <c r="J99" s="115">
        <v>6.6150000000000009E-5</v>
      </c>
      <c r="K99" s="115">
        <v>1.4489999999999997E-4</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0.105</v>
      </c>
      <c r="AL99" s="75" t="s">
        <v>351</v>
      </c>
    </row>
    <row r="100" spans="1:38" ht="26.25" customHeight="1" thickBot="1" x14ac:dyDescent="0.3">
      <c r="A100" s="72" t="s">
        <v>108</v>
      </c>
      <c r="B100" s="72" t="s">
        <v>211</v>
      </c>
      <c r="C100" s="73" t="s">
        <v>376</v>
      </c>
      <c r="D100" s="88"/>
      <c r="E100" s="115">
        <v>2.2522432010643062E-4</v>
      </c>
      <c r="F100" s="115">
        <v>5.3857409806549444E-3</v>
      </c>
      <c r="G100" s="115" t="s">
        <v>348</v>
      </c>
      <c r="H100" s="115">
        <v>4.3422967638644559E-3</v>
      </c>
      <c r="I100" s="115">
        <v>9.6719999999999982E-5</v>
      </c>
      <c r="J100" s="115">
        <v>1.4523000000000002E-4</v>
      </c>
      <c r="K100" s="115">
        <v>3.1720999999999995E-4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0.54400000000000004</v>
      </c>
      <c r="AL100" s="75" t="s">
        <v>351</v>
      </c>
    </row>
    <row r="101" spans="1:38" ht="26.25" customHeight="1" thickBot="1" x14ac:dyDescent="0.3">
      <c r="A101" s="72" t="s">
        <v>108</v>
      </c>
      <c r="B101" s="72" t="s">
        <v>213</v>
      </c>
      <c r="C101" s="73" t="s">
        <v>253</v>
      </c>
      <c r="D101" s="88"/>
      <c r="E101" s="115">
        <v>2.3355780998350597E-6</v>
      </c>
      <c r="F101" s="115">
        <v>2.3317201339405401E-5</v>
      </c>
      <c r="G101" s="115" t="s">
        <v>348</v>
      </c>
      <c r="H101" s="115">
        <v>7.9121717049393322E-5</v>
      </c>
      <c r="I101" s="115">
        <v>2.04E-6</v>
      </c>
      <c r="J101" s="115">
        <v>6.1199999999999999E-6</v>
      </c>
      <c r="K101" s="115">
        <v>1.428E-5</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0.10199999999999999</v>
      </c>
      <c r="AL101" s="75" t="s">
        <v>351</v>
      </c>
    </row>
    <row r="102" spans="1:38" ht="26.25" customHeight="1" thickBot="1" x14ac:dyDescent="0.3">
      <c r="A102" s="72" t="s">
        <v>108</v>
      </c>
      <c r="B102" s="72" t="s">
        <v>214</v>
      </c>
      <c r="C102" s="73" t="s">
        <v>377</v>
      </c>
      <c r="D102" s="88"/>
      <c r="E102" s="115">
        <v>1.0331354217158978E-7</v>
      </c>
      <c r="F102" s="115">
        <v>1.0898599035369107E-6</v>
      </c>
      <c r="G102" s="115" t="s">
        <v>348</v>
      </c>
      <c r="H102" s="115">
        <v>1.0071081109741476E-5</v>
      </c>
      <c r="I102" s="115">
        <v>1.2E-8</v>
      </c>
      <c r="J102" s="115">
        <v>2.8000000000000002E-7</v>
      </c>
      <c r="K102" s="115">
        <v>2.1000000000000002E-6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2E-3</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t="s">
        <v>442</v>
      </c>
      <c r="F104" s="115" t="s">
        <v>442</v>
      </c>
      <c r="G104" s="115" t="s">
        <v>348</v>
      </c>
      <c r="H104" s="115" t="s">
        <v>442</v>
      </c>
      <c r="I104" s="115" t="s">
        <v>442</v>
      </c>
      <c r="J104" s="115" t="s">
        <v>442</v>
      </c>
      <c r="K104" s="115" t="s">
        <v>442</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t="s">
        <v>355</v>
      </c>
      <c r="AL104" s="75" t="s">
        <v>351</v>
      </c>
    </row>
    <row r="105" spans="1:38" ht="26.25" customHeight="1" thickBot="1" x14ac:dyDescent="0.3">
      <c r="A105" s="72" t="s">
        <v>108</v>
      </c>
      <c r="B105" s="72" t="s">
        <v>307</v>
      </c>
      <c r="C105" s="73" t="s">
        <v>256</v>
      </c>
      <c r="D105" s="88"/>
      <c r="E105" s="115">
        <v>7.6339824414003063E-6</v>
      </c>
      <c r="F105" s="115">
        <v>9.6371156164383565E-5</v>
      </c>
      <c r="G105" s="115" t="s">
        <v>348</v>
      </c>
      <c r="H105" s="115">
        <v>1.9465184852359211E-4</v>
      </c>
      <c r="I105" s="115">
        <v>2.2400000000000002E-6</v>
      </c>
      <c r="J105" s="115">
        <v>3.5200000000000002E-6</v>
      </c>
      <c r="K105" s="115">
        <v>7.6799999999999993E-6</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1.6E-2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2.9189324561867262E-7</v>
      </c>
      <c r="F107" s="115">
        <v>6.9299999999999989E-6</v>
      </c>
      <c r="G107" s="115" t="s">
        <v>348</v>
      </c>
      <c r="H107" s="115">
        <v>1.1640828592653084E-5</v>
      </c>
      <c r="I107" s="115">
        <v>1.2599999999999999E-7</v>
      </c>
      <c r="J107" s="115">
        <v>1.68E-6</v>
      </c>
      <c r="K107" s="115">
        <v>7.9799999999999998E-6</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4.2000000000000003E-2</v>
      </c>
      <c r="AL107" s="75" t="s">
        <v>351</v>
      </c>
    </row>
    <row r="108" spans="1:38" ht="26.25" customHeight="1" thickBot="1" x14ac:dyDescent="0.3">
      <c r="A108" s="72" t="s">
        <v>108</v>
      </c>
      <c r="B108" s="72" t="s">
        <v>309</v>
      </c>
      <c r="C108" s="73" t="s">
        <v>379</v>
      </c>
      <c r="D108" s="88"/>
      <c r="E108" s="115">
        <v>8.0383682098085421E-8</v>
      </c>
      <c r="F108" s="115">
        <v>1.7279999999999998E-6</v>
      </c>
      <c r="G108" s="115" t="s">
        <v>348</v>
      </c>
      <c r="H108" s="115">
        <v>3.2057359291299373E-6</v>
      </c>
      <c r="I108" s="115">
        <v>3.2000000000000002E-8</v>
      </c>
      <c r="J108" s="115">
        <v>3.2000000000000001E-7</v>
      </c>
      <c r="K108" s="115">
        <v>6.4000000000000001E-7</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1.6E-2</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2.3690872169815517E-7</v>
      </c>
      <c r="F110" s="115">
        <v>2.4557999999999994E-5</v>
      </c>
      <c r="G110" s="115" t="s">
        <v>348</v>
      </c>
      <c r="H110" s="115">
        <v>5.158834720400225E-6</v>
      </c>
      <c r="I110" s="115">
        <v>1.032E-6</v>
      </c>
      <c r="J110" s="115">
        <v>7.2599999999999999E-6</v>
      </c>
      <c r="K110" s="115">
        <v>7.2799999999999998E-6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5.1000000000000004E-2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2.7658751999999997E-3</v>
      </c>
      <c r="F112" s="115" t="s">
        <v>443</v>
      </c>
      <c r="G112" s="115" t="s">
        <v>348</v>
      </c>
      <c r="H112" s="115">
        <v>5.8774848000000008E-3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69146.880000000005</v>
      </c>
      <c r="AL112" s="75" t="s">
        <v>433</v>
      </c>
    </row>
    <row r="113" spans="1:38" ht="26.25" customHeight="1" thickBot="1" x14ac:dyDescent="0.3">
      <c r="A113" s="72" t="s">
        <v>118</v>
      </c>
      <c r="B113" s="89" t="s">
        <v>230</v>
      </c>
      <c r="C113" s="90" t="s">
        <v>124</v>
      </c>
      <c r="D113" s="74"/>
      <c r="E113" s="115">
        <v>1.642249395933679E-3</v>
      </c>
      <c r="F113" s="115" t="s">
        <v>443</v>
      </c>
      <c r="G113" s="115" t="s">
        <v>348</v>
      </c>
      <c r="H113" s="115">
        <v>3.8763354490865434E-3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17227.815911810801</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4.0663382088397841E-3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23828.418986531175</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3.6968519999999998E-5</v>
      </c>
      <c r="J119" s="115">
        <v>6.5762900000000018E-4</v>
      </c>
      <c r="K119" s="115">
        <v>6.5762900000000018E-4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540.21</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4.6458060000000002E-4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540.21</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v>1.5529500000000001E-4</v>
      </c>
      <c r="F128" s="115">
        <v>8.555E-7</v>
      </c>
      <c r="G128" s="115">
        <v>1.2615E-5</v>
      </c>
      <c r="H128" s="115">
        <v>4.3500000000000002E-7</v>
      </c>
      <c r="I128" s="115">
        <v>4.3500000000000002E-7</v>
      </c>
      <c r="J128" s="115">
        <v>4.3500000000000002E-7</v>
      </c>
      <c r="K128" s="115">
        <v>4.3500000000000002E-7</v>
      </c>
      <c r="L128" s="115">
        <v>1.5225000000000002E-8</v>
      </c>
      <c r="M128" s="115">
        <v>5.9450000000000007E-6</v>
      </c>
      <c r="N128" s="115">
        <v>8.4100000000000008E-6</v>
      </c>
      <c r="O128" s="115">
        <v>6.6700000000000003E-7</v>
      </c>
      <c r="P128" s="115">
        <v>2.7260000000000002E-6</v>
      </c>
      <c r="Q128" s="115">
        <v>8.990000000000001E-7</v>
      </c>
      <c r="R128" s="115">
        <v>2.3780000000000004E-6</v>
      </c>
      <c r="S128" s="115">
        <v>1.9865E-6</v>
      </c>
      <c r="T128" s="115">
        <v>3.1320000000000003E-6</v>
      </c>
      <c r="U128" s="115">
        <v>1.6965000000000002E-6</v>
      </c>
      <c r="V128" s="115">
        <v>3.5525000000000003E-6</v>
      </c>
      <c r="W128" s="115">
        <v>7.6125000000000004E-6</v>
      </c>
      <c r="X128" s="115">
        <v>1.2179999999999999E-9</v>
      </c>
      <c r="Y128" s="115">
        <v>2.5955E-9</v>
      </c>
      <c r="Z128" s="115">
        <v>1.3775000000000001E-9</v>
      </c>
      <c r="AA128" s="115">
        <v>1.682E-9</v>
      </c>
      <c r="AB128" s="115">
        <v>6.8729999999999997E-9</v>
      </c>
      <c r="AC128" s="115">
        <v>6.5540000000000003E-6</v>
      </c>
      <c r="AD128" s="115">
        <v>4.9299999999999995E-10</v>
      </c>
      <c r="AE128" s="97"/>
      <c r="AF128" s="122" t="s">
        <v>348</v>
      </c>
      <c r="AG128" s="122" t="s">
        <v>348</v>
      </c>
      <c r="AH128" s="122" t="s">
        <v>348</v>
      </c>
      <c r="AI128" s="122" t="s">
        <v>348</v>
      </c>
      <c r="AJ128" s="122" t="s">
        <v>348</v>
      </c>
      <c r="AK128" s="122">
        <v>0.14499999999999999</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v>1.196E-3</v>
      </c>
      <c r="F131" s="115">
        <v>3.2200000000000002E-4</v>
      </c>
      <c r="G131" s="115">
        <v>1.472E-4</v>
      </c>
      <c r="H131" s="115">
        <v>4.1400000000000002E-6</v>
      </c>
      <c r="I131" s="115">
        <v>1.8630000000000004E-6</v>
      </c>
      <c r="J131" s="115">
        <v>4.9680000000000005E-5</v>
      </c>
      <c r="K131" s="115">
        <v>6.8999999999999997E-5</v>
      </c>
      <c r="L131" s="115">
        <v>1.5869999999999998E-6</v>
      </c>
      <c r="M131" s="115">
        <v>9.2E-6</v>
      </c>
      <c r="N131" s="115">
        <v>4.1400000000000003E-5</v>
      </c>
      <c r="O131" s="115">
        <v>1.38E-5</v>
      </c>
      <c r="P131" s="115">
        <v>1.5180000000000001E-2</v>
      </c>
      <c r="Q131" s="115">
        <v>9.2000000000000014E-5</v>
      </c>
      <c r="R131" s="115">
        <v>2.3000000000000003E-5</v>
      </c>
      <c r="S131" s="115">
        <v>1.3799999999999999E-4</v>
      </c>
      <c r="T131" s="115">
        <v>1.84E-5</v>
      </c>
      <c r="U131" s="115" t="s">
        <v>443</v>
      </c>
      <c r="V131" s="115">
        <v>4.3972657745800002E-4</v>
      </c>
      <c r="W131" s="115">
        <v>1.38</v>
      </c>
      <c r="X131" s="115" t="s">
        <v>443</v>
      </c>
      <c r="Y131" s="115" t="s">
        <v>443</v>
      </c>
      <c r="Z131" s="115" t="s">
        <v>443</v>
      </c>
      <c r="AA131" s="115" t="s">
        <v>443</v>
      </c>
      <c r="AB131" s="115">
        <v>1.8399999999999999E-8</v>
      </c>
      <c r="AC131" s="115">
        <v>4.5999999999999999E-2</v>
      </c>
      <c r="AD131" s="115">
        <v>9.1999999999999998E-3</v>
      </c>
      <c r="AE131" s="97"/>
      <c r="AF131" s="122" t="s">
        <v>348</v>
      </c>
      <c r="AG131" s="122" t="s">
        <v>348</v>
      </c>
      <c r="AH131" s="122" t="s">
        <v>348</v>
      </c>
      <c r="AI131" s="122" t="s">
        <v>348</v>
      </c>
      <c r="AJ131" s="122" t="s">
        <v>348</v>
      </c>
      <c r="AK131" s="122">
        <v>0.45999999999999996</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4.4904749999999998E-3</v>
      </c>
      <c r="F133" s="115">
        <v>7.0759000000000005E-5</v>
      </c>
      <c r="G133" s="115">
        <v>6.1505900000000005E-4</v>
      </c>
      <c r="H133" s="115" t="s">
        <v>348</v>
      </c>
      <c r="I133" s="115">
        <v>1.8887210000000001E-4</v>
      </c>
      <c r="J133" s="115">
        <v>1.8887210000000001E-4</v>
      </c>
      <c r="K133" s="115">
        <v>2.0988208000000003E-4</v>
      </c>
      <c r="L133" s="115" t="s">
        <v>443</v>
      </c>
      <c r="M133" s="115">
        <v>7.6202000000000008E-4</v>
      </c>
      <c r="N133" s="115">
        <v>1.6345329000000002E-4</v>
      </c>
      <c r="O133" s="115">
        <v>2.7378290000000001E-5</v>
      </c>
      <c r="P133" s="115">
        <v>8.1100700000000005E-3</v>
      </c>
      <c r="Q133" s="115">
        <v>7.4079229999999996E-5</v>
      </c>
      <c r="R133" s="115">
        <v>7.3807080000000012E-5</v>
      </c>
      <c r="S133" s="115">
        <v>6.7656490000000011E-5</v>
      </c>
      <c r="T133" s="115">
        <v>9.4327189999999993E-5</v>
      </c>
      <c r="U133" s="115">
        <v>1.0766254000000001E-4</v>
      </c>
      <c r="V133" s="115">
        <v>8.7153316000000008E-4</v>
      </c>
      <c r="W133" s="115">
        <v>1.46961E-4</v>
      </c>
      <c r="X133" s="115">
        <v>7.1847600000000001E-8</v>
      </c>
      <c r="Y133" s="115">
        <v>3.9244030000000007E-8</v>
      </c>
      <c r="Z133" s="115">
        <v>3.5052920000000004E-8</v>
      </c>
      <c r="AA133" s="115">
        <v>3.8046569999999998E-8</v>
      </c>
      <c r="AB133" s="115">
        <v>1.8419112000000002E-7</v>
      </c>
      <c r="AC133" s="115">
        <v>8.1645000000000003E-4</v>
      </c>
      <c r="AD133" s="115">
        <v>2.2316300000000001E-3</v>
      </c>
      <c r="AE133" s="97"/>
      <c r="AF133" s="122" t="s">
        <v>348</v>
      </c>
      <c r="AG133" s="122" t="s">
        <v>348</v>
      </c>
      <c r="AH133" s="122" t="s">
        <v>348</v>
      </c>
      <c r="AI133" s="122" t="s">
        <v>348</v>
      </c>
      <c r="AJ133" s="122" t="s">
        <v>348</v>
      </c>
      <c r="AK133" s="122">
        <v>5443</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4.0853150000000005E-2</v>
      </c>
      <c r="J139" s="115">
        <v>4.0853150000000005E-2</v>
      </c>
      <c r="K139" s="115">
        <v>4.0853150000000005E-2</v>
      </c>
      <c r="L139" s="115" t="s">
        <v>443</v>
      </c>
      <c r="M139" s="115" t="s">
        <v>443</v>
      </c>
      <c r="N139" s="115">
        <v>1.1933999999999999E-4</v>
      </c>
      <c r="O139" s="115">
        <v>2.3876E-4</v>
      </c>
      <c r="P139" s="115">
        <v>2.3876E-4</v>
      </c>
      <c r="Q139" s="115">
        <v>3.7859000000000005E-4</v>
      </c>
      <c r="R139" s="115">
        <v>3.5989999999999997E-4</v>
      </c>
      <c r="S139" s="115">
        <v>8.3911000000000001E-4</v>
      </c>
      <c r="T139" s="115" t="s">
        <v>443</v>
      </c>
      <c r="U139" s="115" t="s">
        <v>443</v>
      </c>
      <c r="V139" s="115" t="s">
        <v>443</v>
      </c>
      <c r="W139" s="115">
        <v>0.40582999999999997</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1047</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10.862362727472245</v>
      </c>
      <c r="F141" s="116">
        <f t="shared" ref="F141:AD141" si="0">SUM(F14:F140)</f>
        <v>13.216063938441046</v>
      </c>
      <c r="G141" s="116">
        <f t="shared" si="0"/>
        <v>2.7422499397161211</v>
      </c>
      <c r="H141" s="116">
        <f t="shared" si="0"/>
        <v>6.3894704060578428E-2</v>
      </c>
      <c r="I141" s="116">
        <f t="shared" si="0"/>
        <v>1.3303953110299296</v>
      </c>
      <c r="J141" s="116">
        <f t="shared" si="0"/>
        <v>1.64327569694526</v>
      </c>
      <c r="K141" s="116">
        <f t="shared" si="0"/>
        <v>2.3438745884636001</v>
      </c>
      <c r="L141" s="116">
        <f t="shared" si="0"/>
        <v>0.37794395657392388</v>
      </c>
      <c r="M141" s="116">
        <f t="shared" si="0"/>
        <v>46.767485062528863</v>
      </c>
      <c r="N141" s="116">
        <f t="shared" si="0"/>
        <v>7.1329687962216184</v>
      </c>
      <c r="O141" s="116">
        <f t="shared" si="0"/>
        <v>0.21300459644312861</v>
      </c>
      <c r="P141" s="116">
        <f t="shared" si="0"/>
        <v>0.22900973823205956</v>
      </c>
      <c r="Q141" s="116">
        <f t="shared" si="0"/>
        <v>5.547407460284709E-2</v>
      </c>
      <c r="R141" s="116">
        <f>SUM(R14:R140)</f>
        <v>0.44161850570650096</v>
      </c>
      <c r="S141" s="116">
        <f t="shared" si="0"/>
        <v>4.3427569377335224</v>
      </c>
      <c r="T141" s="116">
        <f t="shared" si="0"/>
        <v>0.82414166092328567</v>
      </c>
      <c r="U141" s="116">
        <f t="shared" si="0"/>
        <v>1.4814833569806063E-2</v>
      </c>
      <c r="V141" s="116">
        <f t="shared" si="0"/>
        <v>2.5779465403901609</v>
      </c>
      <c r="W141" s="116">
        <f t="shared" si="0"/>
        <v>4.1037555451404568</v>
      </c>
      <c r="X141" s="116">
        <f t="shared" si="0"/>
        <v>0.17043429425316847</v>
      </c>
      <c r="Y141" s="116">
        <f t="shared" si="0"/>
        <v>0.26849670990184438</v>
      </c>
      <c r="Z141" s="116">
        <f t="shared" si="0"/>
        <v>0.10359201410484618</v>
      </c>
      <c r="AA141" s="116">
        <f t="shared" si="0"/>
        <v>8.5854327172813633E-2</v>
      </c>
      <c r="AB141" s="116">
        <f t="shared" si="0"/>
        <v>0.62837734071295281</v>
      </c>
      <c r="AC141" s="116">
        <f t="shared" si="0"/>
        <v>7.2474832479489382E-2</v>
      </c>
      <c r="AD141" s="116">
        <f t="shared" si="0"/>
        <v>0.12163357563482641</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3.4154714943452995</v>
      </c>
      <c r="F143" s="115">
        <v>3.9513495656128677</v>
      </c>
      <c r="G143" s="115">
        <v>0.13954006597998572</v>
      </c>
      <c r="H143" s="115">
        <v>1.9382009771387584E-2</v>
      </c>
      <c r="I143" s="115">
        <v>0.30190892148538206</v>
      </c>
      <c r="J143" s="115">
        <v>0.30190892148538206</v>
      </c>
      <c r="K143" s="115">
        <v>0.30190892148538206</v>
      </c>
      <c r="L143" s="115">
        <v>0.17011031046184685</v>
      </c>
      <c r="M143" s="115">
        <v>32.305670694345523</v>
      </c>
      <c r="N143" s="115">
        <v>3.4942142191940135</v>
      </c>
      <c r="O143" s="115">
        <v>2.738797342638043E-5</v>
      </c>
      <c r="P143" s="115">
        <v>1.4425454813955451E-3</v>
      </c>
      <c r="Q143" s="115">
        <v>4.3091309238354607E-5</v>
      </c>
      <c r="R143" s="115">
        <v>1.419310863294146E-3</v>
      </c>
      <c r="S143" s="115">
        <v>9.8394028717102761E-4</v>
      </c>
      <c r="T143" s="115">
        <v>2.8482145792161522E-4</v>
      </c>
      <c r="U143" s="115">
        <v>3.1406671623948402E-5</v>
      </c>
      <c r="V143" s="115">
        <v>5.302661763878524E-3</v>
      </c>
      <c r="W143" s="115">
        <v>7.6955099999999999E-2</v>
      </c>
      <c r="X143" s="115">
        <v>2.6918642329999999E-3</v>
      </c>
      <c r="Y143" s="115">
        <v>3.4512375106999999E-3</v>
      </c>
      <c r="Z143" s="115">
        <v>2.2049564945000001E-3</v>
      </c>
      <c r="AA143" s="115">
        <v>3.2771032703000002E-3</v>
      </c>
      <c r="AB143" s="115">
        <v>1.1625161508500001E-2</v>
      </c>
      <c r="AC143" s="115">
        <v>7.6955599999999999E-5</v>
      </c>
      <c r="AD143" s="115">
        <v>1.64068E-5</v>
      </c>
      <c r="AE143" s="97"/>
      <c r="AF143" s="115">
        <v>8648.1733379603993</v>
      </c>
      <c r="AG143" s="115" t="s">
        <v>348</v>
      </c>
      <c r="AH143" s="115">
        <v>0</v>
      </c>
      <c r="AI143" s="115">
        <v>0</v>
      </c>
      <c r="AJ143" s="115">
        <v>6.9355250000000001E-4</v>
      </c>
      <c r="AK143" s="115" t="s">
        <v>348</v>
      </c>
      <c r="AL143" s="14" t="s">
        <v>9</v>
      </c>
    </row>
    <row r="144" spans="1:38" ht="26.25" customHeight="1" thickBot="1" x14ac:dyDescent="0.3">
      <c r="A144" s="13"/>
      <c r="B144" s="14" t="s">
        <v>390</v>
      </c>
      <c r="C144" s="15" t="s">
        <v>391</v>
      </c>
      <c r="D144" s="16" t="s">
        <v>1</v>
      </c>
      <c r="E144" s="115">
        <v>0.61500102984079019</v>
      </c>
      <c r="F144" s="115">
        <v>9.0515748178547961E-2</v>
      </c>
      <c r="G144" s="115">
        <v>3.8283761849979676E-2</v>
      </c>
      <c r="H144" s="115">
        <v>3.4399350718374494E-4</v>
      </c>
      <c r="I144" s="115">
        <v>0.12250525392959795</v>
      </c>
      <c r="J144" s="115">
        <v>0.12250525392959795</v>
      </c>
      <c r="K144" s="115">
        <v>0.12250525392959795</v>
      </c>
      <c r="L144" s="115">
        <v>6.7563519232050728E-2</v>
      </c>
      <c r="M144" s="115">
        <v>0.66357128721865355</v>
      </c>
      <c r="N144" s="115">
        <v>2.6131700896051872E-2</v>
      </c>
      <c r="O144" s="115">
        <v>1.6370479024834007E-6</v>
      </c>
      <c r="P144" s="115">
        <v>1.6261002762602429E-4</v>
      </c>
      <c r="Q144" s="115">
        <v>3.186759404669072E-6</v>
      </c>
      <c r="R144" s="115">
        <v>2.5410596053970704E-4</v>
      </c>
      <c r="S144" s="115">
        <v>1.706408996286232E-4</v>
      </c>
      <c r="T144" s="115">
        <v>7.8582376143995445E-6</v>
      </c>
      <c r="U144" s="115">
        <v>3.099423004371343E-6</v>
      </c>
      <c r="V144" s="115">
        <v>5.5527604877790972E-4</v>
      </c>
      <c r="W144" s="115">
        <v>1.4312999999999999E-3</v>
      </c>
      <c r="X144" s="115">
        <v>5.6086338179999991E-4</v>
      </c>
      <c r="Y144" s="115">
        <v>6.3161580150000003E-4</v>
      </c>
      <c r="Z144" s="115">
        <v>4.9207752240000005E-4</v>
      </c>
      <c r="AA144" s="115">
        <v>5.2741461199999997E-4</v>
      </c>
      <c r="AB144" s="115">
        <v>2.2119713177000001E-3</v>
      </c>
      <c r="AC144" s="115">
        <v>1.4312E-6</v>
      </c>
      <c r="AD144" s="115">
        <v>7.7840000000000004E-7</v>
      </c>
      <c r="AE144" s="97"/>
      <c r="AF144" s="115">
        <v>1286.9527353683</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1.9476113887950643</v>
      </c>
      <c r="F145" s="115">
        <v>0.15460339419981223</v>
      </c>
      <c r="G145" s="115">
        <v>6.3797139777742456E-2</v>
      </c>
      <c r="H145" s="115">
        <v>4.5624196435678824E-4</v>
      </c>
      <c r="I145" s="115">
        <v>8.1683001393535237E-2</v>
      </c>
      <c r="J145" s="115">
        <v>8.1683001393535237E-2</v>
      </c>
      <c r="K145" s="115">
        <v>8.1683001393535237E-2</v>
      </c>
      <c r="L145" s="115">
        <v>4.2035661024299432E-2</v>
      </c>
      <c r="M145" s="115">
        <v>0.49694747397970257</v>
      </c>
      <c r="N145" s="115">
        <v>3.8083765860853758E-4</v>
      </c>
      <c r="O145" s="115">
        <v>2.4559816362438593E-6</v>
      </c>
      <c r="P145" s="115">
        <v>2.6018511781787483E-4</v>
      </c>
      <c r="Q145" s="115">
        <v>4.910771787495925E-6</v>
      </c>
      <c r="R145" s="115">
        <v>4.1718683681872938E-4</v>
      </c>
      <c r="S145" s="115">
        <v>2.7976386477830174E-4</v>
      </c>
      <c r="T145" s="115">
        <v>9.84179881985234E-6</v>
      </c>
      <c r="U145" s="115">
        <v>4.9095803025041314E-6</v>
      </c>
      <c r="V145" s="115">
        <v>8.8368870990098976E-4</v>
      </c>
      <c r="W145" s="115">
        <v>9.9402999999999991E-3</v>
      </c>
      <c r="X145" s="115">
        <v>1.420108306E-4</v>
      </c>
      <c r="Y145" s="115">
        <v>8.599544753E-4</v>
      </c>
      <c r="Z145" s="115">
        <v>9.6093995450000004E-4</v>
      </c>
      <c r="AA145" s="115">
        <v>2.209057369E-4</v>
      </c>
      <c r="AB145" s="115">
        <v>2.1838109973000004E-3</v>
      </c>
      <c r="AC145" s="115">
        <v>2.7732E-6</v>
      </c>
      <c r="AD145" s="115">
        <v>1.7541000000000001E-6</v>
      </c>
      <c r="AE145" s="97"/>
      <c r="AF145" s="115">
        <v>2095.6494617600001</v>
      </c>
      <c r="AG145" s="115" t="s">
        <v>348</v>
      </c>
      <c r="AH145" s="115">
        <v>11.808706347599999</v>
      </c>
      <c r="AI145" s="115">
        <v>0</v>
      </c>
      <c r="AJ145" s="115">
        <v>0</v>
      </c>
      <c r="AK145" s="115" t="s">
        <v>348</v>
      </c>
      <c r="AL145" s="14" t="s">
        <v>9</v>
      </c>
    </row>
    <row r="146" spans="1:38" ht="26.25" customHeight="1" thickBot="1" x14ac:dyDescent="0.3">
      <c r="A146" s="13"/>
      <c r="B146" s="14" t="s">
        <v>394</v>
      </c>
      <c r="C146" s="15" t="s">
        <v>395</v>
      </c>
      <c r="D146" s="16" t="s">
        <v>1</v>
      </c>
      <c r="E146" s="115">
        <v>6.67984974006297E-3</v>
      </c>
      <c r="F146" s="115">
        <v>0.15370901717654958</v>
      </c>
      <c r="G146" s="115">
        <v>3.945887292445356E-4</v>
      </c>
      <c r="H146" s="115">
        <v>6.463025841667518E-5</v>
      </c>
      <c r="I146" s="115">
        <v>2.513465617503811E-3</v>
      </c>
      <c r="J146" s="115">
        <v>2.513465617503811E-3</v>
      </c>
      <c r="K146" s="115">
        <v>2.513465617503811E-3</v>
      </c>
      <c r="L146" s="115">
        <v>3.8919679574886678E-4</v>
      </c>
      <c r="M146" s="115">
        <v>0.73078418717129479</v>
      </c>
      <c r="N146" s="115">
        <v>3.9332839481400428E-2</v>
      </c>
      <c r="O146" s="115">
        <v>3.2533342025814072E-5</v>
      </c>
      <c r="P146" s="115">
        <v>1.1443073148091531E-5</v>
      </c>
      <c r="Q146" s="115">
        <v>3.9458872924453548E-7</v>
      </c>
      <c r="R146" s="115">
        <v>1.4416123856880633E-4</v>
      </c>
      <c r="S146" s="115">
        <v>5.5116820053206532E-3</v>
      </c>
      <c r="T146" s="115">
        <v>2.2870485587584671E-4</v>
      </c>
      <c r="U146" s="115">
        <v>3.2391805697423799E-5</v>
      </c>
      <c r="V146" s="115">
        <v>3.2293875122821549E-3</v>
      </c>
      <c r="W146" s="115">
        <v>9.0829999999999991E-4</v>
      </c>
      <c r="X146" s="115">
        <v>1.3840706499999999E-5</v>
      </c>
      <c r="Y146" s="115">
        <v>2.53746287E-5</v>
      </c>
      <c r="Z146" s="115">
        <v>8.6504414999999996E-6</v>
      </c>
      <c r="AA146" s="115">
        <v>2.9699849500000002E-5</v>
      </c>
      <c r="AB146" s="115">
        <v>7.7565626199999996E-5</v>
      </c>
      <c r="AC146" s="115">
        <v>9.0829999999999995E-7</v>
      </c>
      <c r="AD146" s="115">
        <v>9.0829999999999995E-7</v>
      </c>
      <c r="AE146" s="97"/>
      <c r="AF146" s="115">
        <v>57.575756779800003</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0.99709504746637079</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46.265648924099999</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4.8820451718856683E-2</v>
      </c>
      <c r="J148" s="115">
        <v>9.8179480910861774E-2</v>
      </c>
      <c r="K148" s="115">
        <v>0.12104254549826245</v>
      </c>
      <c r="L148" s="115">
        <v>9.9858338997850342E-3</v>
      </c>
      <c r="M148" s="115" t="s">
        <v>348</v>
      </c>
      <c r="N148" s="115">
        <v>0.41779325247029475</v>
      </c>
      <c r="O148" s="115">
        <v>1.7591762241858002E-3</v>
      </c>
      <c r="P148" s="115" t="s">
        <v>443</v>
      </c>
      <c r="Q148" s="115">
        <v>4.7436112652047306E-3</v>
      </c>
      <c r="R148" s="115">
        <v>0.15668871442798393</v>
      </c>
      <c r="S148" s="115">
        <v>3.446501637346131</v>
      </c>
      <c r="T148" s="115">
        <v>2.3598329000126452E-2</v>
      </c>
      <c r="U148" s="115">
        <v>2.4208509099652472E-3</v>
      </c>
      <c r="V148" s="115">
        <v>0.98335136319720207</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3293.6396956822628</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1.5833508558699503E-2</v>
      </c>
      <c r="J149" s="115">
        <v>2.9321312145739829E-2</v>
      </c>
      <c r="K149" s="115">
        <v>5.8642624291479657E-2</v>
      </c>
      <c r="L149" s="115">
        <v>6.2161181748968434E-4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3293.6396956822628</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10.862362727472245</v>
      </c>
      <c r="F152" s="120">
        <f t="shared" ref="F152:AD152" si="1">F141 + F151 + IF(AND(OR($B$4="AT",$B$4="BE",$B$4="CH",$B$4="GB",$B$4="IE",$B$4="LT",$B$4="LU",$B$4="NL"),SUM(F143:F149)&gt;0),SUM(F143:F149)-SUM(F27:F33),0)</f>
        <v>13.216063938441046</v>
      </c>
      <c r="G152" s="120">
        <f t="shared" si="1"/>
        <v>2.7422499397161211</v>
      </c>
      <c r="H152" s="120">
        <f t="shared" si="1"/>
        <v>6.3894704060578428E-2</v>
      </c>
      <c r="I152" s="120">
        <f t="shared" si="1"/>
        <v>1.3303953110299296</v>
      </c>
      <c r="J152" s="120">
        <f t="shared" si="1"/>
        <v>1.64327569694526</v>
      </c>
      <c r="K152" s="120">
        <f t="shared" si="1"/>
        <v>2.3438745884636001</v>
      </c>
      <c r="L152" s="120">
        <f t="shared" si="1"/>
        <v>0.37794395657392388</v>
      </c>
      <c r="M152" s="120">
        <f t="shared" si="1"/>
        <v>46.767485062528863</v>
      </c>
      <c r="N152" s="120">
        <f t="shared" si="1"/>
        <v>7.1329687962216184</v>
      </c>
      <c r="O152" s="120">
        <f t="shared" si="1"/>
        <v>0.21300459644312861</v>
      </c>
      <c r="P152" s="120">
        <f t="shared" si="1"/>
        <v>0.22900973823205956</v>
      </c>
      <c r="Q152" s="120">
        <f t="shared" si="1"/>
        <v>5.547407460284709E-2</v>
      </c>
      <c r="R152" s="120">
        <f t="shared" si="1"/>
        <v>0.44161850570650096</v>
      </c>
      <c r="S152" s="120">
        <f t="shared" si="1"/>
        <v>4.3427569377335224</v>
      </c>
      <c r="T152" s="120">
        <f t="shared" si="1"/>
        <v>0.82414166092328567</v>
      </c>
      <c r="U152" s="120">
        <f t="shared" si="1"/>
        <v>1.4814833569806063E-2</v>
      </c>
      <c r="V152" s="120">
        <f t="shared" si="1"/>
        <v>2.5779465403901609</v>
      </c>
      <c r="W152" s="120">
        <f t="shared" si="1"/>
        <v>4.1037555451404568</v>
      </c>
      <c r="X152" s="120">
        <f t="shared" si="1"/>
        <v>0.17043429425316847</v>
      </c>
      <c r="Y152" s="120">
        <f t="shared" si="1"/>
        <v>0.26849670990184438</v>
      </c>
      <c r="Z152" s="120">
        <f t="shared" si="1"/>
        <v>0.10359201410484618</v>
      </c>
      <c r="AA152" s="120">
        <f t="shared" si="1"/>
        <v>8.5854327172813633E-2</v>
      </c>
      <c r="AB152" s="120">
        <f t="shared" si="1"/>
        <v>0.62837734071295281</v>
      </c>
      <c r="AC152" s="120">
        <f t="shared" si="1"/>
        <v>7.2474832479489382E-2</v>
      </c>
      <c r="AD152" s="120">
        <f t="shared" si="1"/>
        <v>0.12163357563482641</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10.862362727472245</v>
      </c>
      <c r="F154" s="120">
        <f>F141 + F153 - IF(OR($B$6=2005,$B$6&gt;=2020),SUM(F99:F122),0) + IF(AND(OR($B$4="AT",$B$4="BE",$B$4="CH",$B$4="GB",$B$4="IE",$B$4="LT",$B$4="LU",$B$4="NL"),SUM(F143:F149)&gt;0),SUM(F143:F149)-SUM(F27:F33),0)</f>
        <v>13.216063938441046</v>
      </c>
      <c r="G154" s="120">
        <f>G141 + G153 + IF(AND(OR($B$4="AT",$B$4="BE",$B$4="CH",$B$4="GB",$B$4="IE",$B$4="LT",$B$4="LU",$B$4="NL"),SUM(G143:G149)&gt;0),SUM(G143:G149)-SUM(G27:G33),0)</f>
        <v>2.7422499397161211</v>
      </c>
      <c r="H154" s="120">
        <f t="shared" ref="H154:AD154" si="2">H141 + H153 + IF(AND(OR($B$4="AT",$B$4="BE",$B$4="CH",$B$4="GB",$B$4="IE",$B$4="LT",$B$4="LU",$B$4="NL"),SUM(H143:H149)&gt;0),SUM(H143:H149)-SUM(H27:H33),0)</f>
        <v>6.3894704060578428E-2</v>
      </c>
      <c r="I154" s="120">
        <f t="shared" si="2"/>
        <v>1.3303953110299296</v>
      </c>
      <c r="J154" s="120">
        <f t="shared" si="2"/>
        <v>1.64327569694526</v>
      </c>
      <c r="K154" s="120">
        <f t="shared" si="2"/>
        <v>2.3438745884636001</v>
      </c>
      <c r="L154" s="120">
        <f t="shared" si="2"/>
        <v>0.37794395657392388</v>
      </c>
      <c r="M154" s="120">
        <f t="shared" si="2"/>
        <v>46.767485062528863</v>
      </c>
      <c r="N154" s="120">
        <f t="shared" si="2"/>
        <v>7.1329687962216184</v>
      </c>
      <c r="O154" s="120">
        <f t="shared" si="2"/>
        <v>0.21300459644312861</v>
      </c>
      <c r="P154" s="120">
        <f t="shared" si="2"/>
        <v>0.22900973823205956</v>
      </c>
      <c r="Q154" s="120">
        <f t="shared" si="2"/>
        <v>5.547407460284709E-2</v>
      </c>
      <c r="R154" s="120">
        <f t="shared" si="2"/>
        <v>0.44161850570650096</v>
      </c>
      <c r="S154" s="120">
        <f t="shared" si="2"/>
        <v>4.3427569377335224</v>
      </c>
      <c r="T154" s="120">
        <f t="shared" si="2"/>
        <v>0.82414166092328567</v>
      </c>
      <c r="U154" s="120">
        <f t="shared" si="2"/>
        <v>1.4814833569806063E-2</v>
      </c>
      <c r="V154" s="120">
        <f t="shared" si="2"/>
        <v>2.5779465403901609</v>
      </c>
      <c r="W154" s="120">
        <f t="shared" si="2"/>
        <v>4.1037555451404568</v>
      </c>
      <c r="X154" s="120">
        <f t="shared" si="2"/>
        <v>0.17043429425316847</v>
      </c>
      <c r="Y154" s="120">
        <f t="shared" si="2"/>
        <v>0.26849670990184438</v>
      </c>
      <c r="Z154" s="120">
        <f t="shared" si="2"/>
        <v>0.10359201410484618</v>
      </c>
      <c r="AA154" s="120">
        <f t="shared" si="2"/>
        <v>8.5854327172813633E-2</v>
      </c>
      <c r="AB154" s="120">
        <f t="shared" si="2"/>
        <v>0.62837734071295281</v>
      </c>
      <c r="AC154" s="120">
        <f t="shared" si="2"/>
        <v>7.2474832479489382E-2</v>
      </c>
      <c r="AD154" s="120">
        <f t="shared" si="2"/>
        <v>0.12163357563482641</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11618"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1"/>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5.777343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1995</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1995</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0.68519589691026328</v>
      </c>
      <c r="F14" s="115">
        <v>1.0619997100178254E-2</v>
      </c>
      <c r="G14" s="115">
        <v>0.35964505596692437</v>
      </c>
      <c r="H14" s="115">
        <v>4.7689793385026743E-3</v>
      </c>
      <c r="I14" s="115">
        <v>0.21102303683546725</v>
      </c>
      <c r="J14" s="115">
        <v>0.21103985843546724</v>
      </c>
      <c r="K14" s="115">
        <v>0.21106298813546723</v>
      </c>
      <c r="L14" s="115">
        <v>7.3874683162181813E-3</v>
      </c>
      <c r="M14" s="115">
        <v>0.15715420293544047</v>
      </c>
      <c r="N14" s="115">
        <v>1.9536284772510963</v>
      </c>
      <c r="O14" s="115">
        <v>0.19536952874018274</v>
      </c>
      <c r="P14" s="115">
        <v>0.19537024418154192</v>
      </c>
      <c r="Q14" s="115">
        <v>4.1846446977700541E-2</v>
      </c>
      <c r="R14" s="115">
        <v>0.19536953607435548</v>
      </c>
      <c r="S14" s="115">
        <v>0.19537905847793557</v>
      </c>
      <c r="T14" s="115">
        <v>7.5106239574172728E-2</v>
      </c>
      <c r="U14" s="115">
        <v>6.235297174185383E-3</v>
      </c>
      <c r="V14" s="115">
        <v>0.95723120786109639</v>
      </c>
      <c r="W14" s="115">
        <v>4.7780275948999993</v>
      </c>
      <c r="X14" s="115">
        <v>4.4423400000000001E-6</v>
      </c>
      <c r="Y14" s="115">
        <v>9.466414999999999E-6</v>
      </c>
      <c r="Z14" s="115">
        <v>5.0240749999999998E-6</v>
      </c>
      <c r="AA14" s="115">
        <v>6.1831622799999999E-6</v>
      </c>
      <c r="AB14" s="115">
        <v>2.5067489999999999E-5</v>
      </c>
      <c r="AC14" s="115">
        <v>2.3904020000000005E-2</v>
      </c>
      <c r="AD14" s="115">
        <v>1.7980899999999999E-6</v>
      </c>
      <c r="AE14" s="97"/>
      <c r="AF14" s="122">
        <v>7.0089999999999835</v>
      </c>
      <c r="AG14" s="122" t="s">
        <v>348</v>
      </c>
      <c r="AH14" s="122">
        <v>14.380730837789653</v>
      </c>
      <c r="AI14" s="122">
        <v>1826.3855074496239</v>
      </c>
      <c r="AJ14" s="122">
        <v>2801.1366307167959</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0.34035731325059582</v>
      </c>
      <c r="F23" s="115">
        <v>0.11066884420481805</v>
      </c>
      <c r="G23" s="115">
        <v>2.0382245791494644E-2</v>
      </c>
      <c r="H23" s="115">
        <v>6.1074876367629011E-5</v>
      </c>
      <c r="I23" s="115">
        <v>2.6635519948177658E-2</v>
      </c>
      <c r="J23" s="115">
        <v>3.2412401225639056E-2</v>
      </c>
      <c r="K23" s="115">
        <v>8.306291434509025E-2</v>
      </c>
      <c r="L23" s="115">
        <v>1.3397174389839924E-2</v>
      </c>
      <c r="M23" s="115">
        <v>0.37312500201289411</v>
      </c>
      <c r="N23" s="115">
        <v>1.0077162386509641E-2</v>
      </c>
      <c r="O23" s="115">
        <v>1.2060899023142711E-4</v>
      </c>
      <c r="P23" s="115" t="s">
        <v>443</v>
      </c>
      <c r="Q23" s="115" t="s">
        <v>443</v>
      </c>
      <c r="R23" s="115">
        <v>4.181347323381488E-4</v>
      </c>
      <c r="S23" s="115">
        <v>1.9032185476513773E-2</v>
      </c>
      <c r="T23" s="115">
        <v>5.8040457787482023E-4</v>
      </c>
      <c r="U23" s="115">
        <v>8.1105571843067504E-5</v>
      </c>
      <c r="V23" s="115">
        <v>9.9241914175472058E-3</v>
      </c>
      <c r="W23" s="115" t="s">
        <v>443</v>
      </c>
      <c r="X23" s="115">
        <v>2.4851992569732646E-4</v>
      </c>
      <c r="Y23" s="115">
        <v>4.0367904050643192E-4</v>
      </c>
      <c r="Z23" s="115" t="s">
        <v>348</v>
      </c>
      <c r="AA23" s="115" t="s">
        <v>348</v>
      </c>
      <c r="AB23" s="115">
        <v>6.5219896620375914E-4</v>
      </c>
      <c r="AC23" s="115" t="s">
        <v>443</v>
      </c>
      <c r="AD23" s="115" t="s">
        <v>348</v>
      </c>
      <c r="AE23" s="97"/>
      <c r="AF23" s="122">
        <v>348.61311949073058</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0.34179789109376263</v>
      </c>
      <c r="F24" s="115">
        <v>4.4239321633342897E-2</v>
      </c>
      <c r="G24" s="115">
        <v>2.2704618628642415E-2</v>
      </c>
      <c r="H24" s="115">
        <v>8.9927351427422154E-4</v>
      </c>
      <c r="I24" s="115">
        <v>1.0341247626783167E-2</v>
      </c>
      <c r="J24" s="115">
        <v>1.0342032124342572E-2</v>
      </c>
      <c r="K24" s="115">
        <v>1.0342642289111E-2</v>
      </c>
      <c r="L24" s="115">
        <v>5.209716983096687E-3</v>
      </c>
      <c r="M24" s="115">
        <v>7.1750662505431606E-2</v>
      </c>
      <c r="N24" s="115">
        <v>6.4212003869429707E-5</v>
      </c>
      <c r="O24" s="115">
        <v>4.2034181262399367E-6</v>
      </c>
      <c r="P24" s="115">
        <v>8.2383755461127629E-4</v>
      </c>
      <c r="Q24" s="115">
        <v>1.5637028782017833E-4</v>
      </c>
      <c r="R24" s="115">
        <v>1.1188883108479052E-4</v>
      </c>
      <c r="S24" s="115">
        <v>1.0667277172511603E-4</v>
      </c>
      <c r="T24" s="115">
        <v>2.3306642175139559E-5</v>
      </c>
      <c r="U24" s="115">
        <v>1.3335087212318694E-4</v>
      </c>
      <c r="V24" s="115">
        <v>1.442842034536594E-2</v>
      </c>
      <c r="W24" s="115">
        <v>6.6328877826703539E-4</v>
      </c>
      <c r="X24" s="115">
        <v>4.8422342804669496E-6</v>
      </c>
      <c r="Y24" s="115">
        <v>1.2051179265579347E-5</v>
      </c>
      <c r="Z24" s="115">
        <v>2.8497791445107151E-6</v>
      </c>
      <c r="AA24" s="115">
        <v>2.3042861736816271E-6</v>
      </c>
      <c r="AB24" s="115">
        <v>2.2047478864238634E-5</v>
      </c>
      <c r="AC24" s="115">
        <v>5.4043165203543975E-8</v>
      </c>
      <c r="AD24" s="115">
        <v>1.4818287233229798E-5</v>
      </c>
      <c r="AE24" s="97"/>
      <c r="AF24" s="122">
        <v>461.83590258009463</v>
      </c>
      <c r="AG24" s="122">
        <v>8.7166395489587045E-2</v>
      </c>
      <c r="AH24" s="122">
        <v>1421.1773197934297</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3.6236758732816843</v>
      </c>
      <c r="F27" s="115">
        <v>4.3192720957566078</v>
      </c>
      <c r="G27" s="115">
        <v>0.2812013272062609</v>
      </c>
      <c r="H27" s="115">
        <v>3.1545767546936498E-2</v>
      </c>
      <c r="I27" s="115">
        <v>0.24707074029156353</v>
      </c>
      <c r="J27" s="115">
        <v>0.24707074029156353</v>
      </c>
      <c r="K27" s="115">
        <v>0.24707074029156353</v>
      </c>
      <c r="L27" s="115">
        <v>0.14211857950083481</v>
      </c>
      <c r="M27" s="115">
        <v>35.497793648875842</v>
      </c>
      <c r="N27" s="115">
        <v>4.0611645191510934</v>
      </c>
      <c r="O27" s="115">
        <v>3.2010644189069512E-5</v>
      </c>
      <c r="P27" s="115">
        <v>1.6286484745702539E-3</v>
      </c>
      <c r="Q27" s="115">
        <v>4.990544990237011E-5</v>
      </c>
      <c r="R27" s="115">
        <v>1.5317222543538274E-3</v>
      </c>
      <c r="S27" s="115">
        <v>1.0660149964882128E-3</v>
      </c>
      <c r="T27" s="115">
        <v>3.3978015389281172E-4</v>
      </c>
      <c r="U27" s="115">
        <v>3.5789611426601195E-5</v>
      </c>
      <c r="V27" s="115">
        <v>6.0186549025151451E-3</v>
      </c>
      <c r="W27" s="115">
        <v>9.699279999999999E-2</v>
      </c>
      <c r="X27" s="115">
        <v>2.7390293383999999E-3</v>
      </c>
      <c r="Y27" s="115">
        <v>3.5292873831999998E-3</v>
      </c>
      <c r="Z27" s="115">
        <v>2.2318951539000002E-3</v>
      </c>
      <c r="AA27" s="115">
        <v>3.3876033364000002E-3</v>
      </c>
      <c r="AB27" s="115">
        <v>1.1887815211900001E-2</v>
      </c>
      <c r="AC27" s="115">
        <v>9.6992700000000004E-5</v>
      </c>
      <c r="AD27" s="115">
        <v>2.0169700000000001E-5</v>
      </c>
      <c r="AE27" s="97"/>
      <c r="AF27" s="115">
        <v>9442.1883732116003</v>
      </c>
      <c r="AG27" s="115" t="s">
        <v>348</v>
      </c>
      <c r="AH27" s="115">
        <v>0</v>
      </c>
      <c r="AI27" s="115">
        <v>0</v>
      </c>
      <c r="AJ27" s="115">
        <v>1.1388378E-3</v>
      </c>
      <c r="AK27" s="115" t="s">
        <v>348</v>
      </c>
      <c r="AL27" s="75" t="s">
        <v>9</v>
      </c>
    </row>
    <row r="28" spans="1:38" ht="26.25" customHeight="1" thickBot="1" x14ac:dyDescent="0.3">
      <c r="A28" s="72" t="s">
        <v>113</v>
      </c>
      <c r="B28" s="72" t="s">
        <v>148</v>
      </c>
      <c r="C28" s="73" t="s">
        <v>131</v>
      </c>
      <c r="D28" s="74"/>
      <c r="E28" s="115">
        <v>0.55594088673435471</v>
      </c>
      <c r="F28" s="115">
        <v>8.8278520715492567E-2</v>
      </c>
      <c r="G28" s="115">
        <v>7.1311181694098058E-2</v>
      </c>
      <c r="H28" s="115">
        <v>3.7695272610146108E-4</v>
      </c>
      <c r="I28" s="115">
        <v>0.1028470927617094</v>
      </c>
      <c r="J28" s="115">
        <v>0.1028470927617094</v>
      </c>
      <c r="K28" s="115">
        <v>0.1028470927617094</v>
      </c>
      <c r="L28" s="115">
        <v>5.7663452065791598E-2</v>
      </c>
      <c r="M28" s="115">
        <v>0.65791506790358667</v>
      </c>
      <c r="N28" s="115">
        <v>3.237538564140123E-2</v>
      </c>
      <c r="O28" s="115">
        <v>1.5833589706260319E-6</v>
      </c>
      <c r="P28" s="115">
        <v>1.537754835669007E-4</v>
      </c>
      <c r="Q28" s="115">
        <v>3.0542334026963947E-6</v>
      </c>
      <c r="R28" s="115">
        <v>2.3801280782650503E-4</v>
      </c>
      <c r="S28" s="115">
        <v>1.5991825209568021E-4</v>
      </c>
      <c r="T28" s="115">
        <v>8.0207039608391717E-6</v>
      </c>
      <c r="U28" s="115">
        <v>2.9417488641407252E-6</v>
      </c>
      <c r="V28" s="115">
        <v>5.2614025938866054E-4</v>
      </c>
      <c r="W28" s="115">
        <v>4.5465000000000002E-3</v>
      </c>
      <c r="X28" s="115">
        <v>5.3329857180000001E-4</v>
      </c>
      <c r="Y28" s="115">
        <v>6.0124222729999999E-4</v>
      </c>
      <c r="Z28" s="115">
        <v>4.6763428090000001E-4</v>
      </c>
      <c r="AA28" s="115">
        <v>5.0272131689999998E-4</v>
      </c>
      <c r="AB28" s="115">
        <v>2.1048963969E-3</v>
      </c>
      <c r="AC28" s="115">
        <v>4.5464000000000002E-6</v>
      </c>
      <c r="AD28" s="115">
        <v>1.3401000000000001E-6</v>
      </c>
      <c r="AE28" s="97"/>
      <c r="AF28" s="115">
        <v>1209.1681119796001</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1.706880619078663</v>
      </c>
      <c r="F29" s="115">
        <v>0.13391705523917011</v>
      </c>
      <c r="G29" s="115">
        <v>0.1146133002281013</v>
      </c>
      <c r="H29" s="115">
        <v>4.1769610558040564E-4</v>
      </c>
      <c r="I29" s="115">
        <v>7.1715767186983498E-2</v>
      </c>
      <c r="J29" s="115">
        <v>7.1715767186983498E-2</v>
      </c>
      <c r="K29" s="115">
        <v>7.1715767186983498E-2</v>
      </c>
      <c r="L29" s="115">
        <v>3.8016967866713366E-2</v>
      </c>
      <c r="M29" s="115">
        <v>0.43740325093416199</v>
      </c>
      <c r="N29" s="115">
        <v>4.3667186713517239E-4</v>
      </c>
      <c r="O29" s="115">
        <v>2.2068180303789513E-6</v>
      </c>
      <c r="P29" s="115">
        <v>2.3374256153700025E-4</v>
      </c>
      <c r="Q29" s="115">
        <v>4.4121948632925546E-6</v>
      </c>
      <c r="R29" s="115">
        <v>3.7475985346652017E-4</v>
      </c>
      <c r="S29" s="115">
        <v>2.5131351632704169E-4</v>
      </c>
      <c r="T29" s="115">
        <v>8.8488900834960291E-6</v>
      </c>
      <c r="U29" s="115">
        <v>4.4107536658272057E-6</v>
      </c>
      <c r="V29" s="115">
        <v>7.9389242392493642E-4</v>
      </c>
      <c r="W29" s="115">
        <v>9.1249999999999994E-3</v>
      </c>
      <c r="X29" s="115">
        <v>1.303548403E-4</v>
      </c>
      <c r="Y29" s="115">
        <v>7.8937098000000005E-4</v>
      </c>
      <c r="Z29" s="115">
        <v>8.8206775559999994E-4</v>
      </c>
      <c r="AA29" s="115">
        <v>2.0277419649999999E-4</v>
      </c>
      <c r="AB29" s="115">
        <v>2.0045677723999999E-3</v>
      </c>
      <c r="AC29" s="115">
        <v>3.4906000000000001E-6</v>
      </c>
      <c r="AD29" s="115">
        <v>1.6409E-6</v>
      </c>
      <c r="AE29" s="97"/>
      <c r="AF29" s="115">
        <v>1882.5715088876</v>
      </c>
      <c r="AG29" s="115" t="s">
        <v>348</v>
      </c>
      <c r="AH29" s="115">
        <v>20.7603303305</v>
      </c>
      <c r="AI29" s="115">
        <v>0</v>
      </c>
      <c r="AJ29" s="115">
        <v>0</v>
      </c>
      <c r="AK29" s="115" t="s">
        <v>348</v>
      </c>
      <c r="AL29" s="75" t="s">
        <v>9</v>
      </c>
    </row>
    <row r="30" spans="1:38" ht="26.25" customHeight="1" thickBot="1" x14ac:dyDescent="0.3">
      <c r="A30" s="72" t="s">
        <v>113</v>
      </c>
      <c r="B30" s="72" t="s">
        <v>150</v>
      </c>
      <c r="C30" s="73" t="s">
        <v>48</v>
      </c>
      <c r="D30" s="74"/>
      <c r="E30" s="115">
        <v>8.4435381663832305E-3</v>
      </c>
      <c r="F30" s="115">
        <v>0.19497066974257429</v>
      </c>
      <c r="G30" s="115">
        <v>9.9840262147942631E-4</v>
      </c>
      <c r="H30" s="115">
        <v>8.174158515387131E-5</v>
      </c>
      <c r="I30" s="115">
        <v>3.1922672085599635E-3</v>
      </c>
      <c r="J30" s="115">
        <v>3.1922672085599635E-3</v>
      </c>
      <c r="K30" s="115">
        <v>3.1922672085599635E-3</v>
      </c>
      <c r="L30" s="115">
        <v>4.9295019216004702E-4</v>
      </c>
      <c r="M30" s="115">
        <v>0.92459927061309111</v>
      </c>
      <c r="N30" s="115">
        <v>4.7873701704141347E-2</v>
      </c>
      <c r="O30" s="115">
        <v>4.0988799821960684E-5</v>
      </c>
      <c r="P30" s="115">
        <v>1.4476838011451678E-5</v>
      </c>
      <c r="Q30" s="115">
        <v>4.9920131073971304E-7</v>
      </c>
      <c r="R30" s="115">
        <v>1.8166638099136219E-4</v>
      </c>
      <c r="S30" s="115">
        <v>6.9439720507243436E-3</v>
      </c>
      <c r="T30" s="115">
        <v>2.8815172900865363E-4</v>
      </c>
      <c r="U30" s="115">
        <v>4.0810484037100444E-5</v>
      </c>
      <c r="V30" s="115">
        <v>4.0688004613853197E-3</v>
      </c>
      <c r="W30" s="115">
        <v>1.1478999999999999E-3</v>
      </c>
      <c r="X30" s="115">
        <v>1.74936269E-5</v>
      </c>
      <c r="Y30" s="115">
        <v>3.2071649E-5</v>
      </c>
      <c r="Z30" s="115">
        <v>1.09335167E-5</v>
      </c>
      <c r="AA30" s="115">
        <v>3.7538407500000004E-5</v>
      </c>
      <c r="AB30" s="115">
        <v>9.8037200100000002E-5</v>
      </c>
      <c r="AC30" s="115">
        <v>1.1480000000000001E-6</v>
      </c>
      <c r="AD30" s="115">
        <v>1.1480000000000001E-6</v>
      </c>
      <c r="AE30" s="97"/>
      <c r="AF30" s="115">
        <v>72.840127254400002</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1.0322878782190092</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47.898611755799998</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5.1509145972506956E-2</v>
      </c>
      <c r="J32" s="115">
        <v>0.10362358917715808</v>
      </c>
      <c r="K32" s="115">
        <v>0.12771499518506418</v>
      </c>
      <c r="L32" s="115">
        <v>1.0525621281234349E-2</v>
      </c>
      <c r="M32" s="115" t="s">
        <v>348</v>
      </c>
      <c r="N32" s="115">
        <v>0.44132024657846902</v>
      </c>
      <c r="O32" s="115">
        <v>1.8576401604495823E-3</v>
      </c>
      <c r="P32" s="115" t="s">
        <v>443</v>
      </c>
      <c r="Q32" s="115">
        <v>5.0104630727869758E-3</v>
      </c>
      <c r="R32" s="115">
        <v>0.16551864576337494</v>
      </c>
      <c r="S32" s="115">
        <v>3.6407764372253548</v>
      </c>
      <c r="T32" s="115">
        <v>2.4924187047728485E-2</v>
      </c>
      <c r="U32" s="115">
        <v>2.5542999037012821E-3</v>
      </c>
      <c r="V32" s="115">
        <v>1.0376629672218731</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3553.1917202617706</v>
      </c>
      <c r="AL32" s="75" t="s">
        <v>400</v>
      </c>
    </row>
    <row r="33" spans="1:38" ht="26.25" customHeight="1" thickBot="1" x14ac:dyDescent="0.3">
      <c r="A33" s="72" t="s">
        <v>113</v>
      </c>
      <c r="B33" s="72" t="s">
        <v>153</v>
      </c>
      <c r="C33" s="73" t="s">
        <v>51</v>
      </c>
      <c r="D33" s="74"/>
      <c r="E33" s="115" t="s">
        <v>348</v>
      </c>
      <c r="F33" s="115" t="s">
        <v>348</v>
      </c>
      <c r="G33" s="115" t="s">
        <v>348</v>
      </c>
      <c r="H33" s="115" t="s">
        <v>348</v>
      </c>
      <c r="I33" s="115">
        <v>1.6526603138919935E-2</v>
      </c>
      <c r="J33" s="115">
        <v>3.0604820627629516E-2</v>
      </c>
      <c r="K33" s="115">
        <v>6.1209641255259031E-2</v>
      </c>
      <c r="L33" s="115">
        <v>6.4882219730574603E-4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3553.1917202617706</v>
      </c>
      <c r="AL33" s="75" t="s">
        <v>400</v>
      </c>
    </row>
    <row r="34" spans="1:38" ht="26.25" customHeight="1" thickBot="1" x14ac:dyDescent="0.3">
      <c r="A34" s="72" t="s">
        <v>111</v>
      </c>
      <c r="B34" s="72" t="s">
        <v>154</v>
      </c>
      <c r="C34" s="73" t="s">
        <v>52</v>
      </c>
      <c r="D34" s="74"/>
      <c r="E34" s="115">
        <v>0.11337229316618022</v>
      </c>
      <c r="F34" s="115">
        <v>1.006306982820402E-2</v>
      </c>
      <c r="G34" s="115">
        <v>8.8354125109000158E-3</v>
      </c>
      <c r="H34" s="115">
        <v>1.5159707781860029E-5</v>
      </c>
      <c r="I34" s="115">
        <v>2.9640483865514054E-3</v>
      </c>
      <c r="J34" s="115">
        <v>3.1147154209478058E-3</v>
      </c>
      <c r="K34" s="115">
        <v>3.2886335408992061E-3</v>
      </c>
      <c r="L34" s="115">
        <v>1.9266314512584139E-3</v>
      </c>
      <c r="M34" s="115">
        <v>2.3148780778558042E-2</v>
      </c>
      <c r="N34" s="115" t="s">
        <v>443</v>
      </c>
      <c r="O34" s="115">
        <v>2.167001173726004E-5</v>
      </c>
      <c r="P34" s="115" t="s">
        <v>443</v>
      </c>
      <c r="Q34" s="115" t="s">
        <v>443</v>
      </c>
      <c r="R34" s="115">
        <v>1.0816405000186021E-4</v>
      </c>
      <c r="S34" s="115">
        <v>3.6773916913788065E-3</v>
      </c>
      <c r="T34" s="115">
        <v>1.5141106913416029E-4</v>
      </c>
      <c r="U34" s="115">
        <v>2.167001173726004E-5</v>
      </c>
      <c r="V34" s="115">
        <v>2.1632810000372042E-3</v>
      </c>
      <c r="W34" s="115" t="s">
        <v>443</v>
      </c>
      <c r="X34" s="115">
        <v>6.4917030869560111E-5</v>
      </c>
      <c r="Y34" s="115">
        <v>1.0816405000186021E-4</v>
      </c>
      <c r="Z34" s="115" t="s">
        <v>443</v>
      </c>
      <c r="AA34" s="115" t="s">
        <v>443</v>
      </c>
      <c r="AB34" s="115">
        <v>1.7308108087142032E-4</v>
      </c>
      <c r="AC34" s="115" t="s">
        <v>348</v>
      </c>
      <c r="AD34" s="115" t="s">
        <v>348</v>
      </c>
      <c r="AE34" s="97"/>
      <c r="AF34" s="122">
        <v>93.004342220000169</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4.172798437246545E-2</v>
      </c>
      <c r="F36" s="115">
        <v>1.0114123635985395E-3</v>
      </c>
      <c r="G36" s="115">
        <v>1.051868858142481E-3</v>
      </c>
      <c r="H36" s="115">
        <v>4.2248139302316132E-4</v>
      </c>
      <c r="I36" s="115">
        <v>5.7717932216023321E-4</v>
      </c>
      <c r="J36" s="115">
        <v>6.184064166002499E-4</v>
      </c>
      <c r="K36" s="115">
        <v>6.184064166002499E-4</v>
      </c>
      <c r="L36" s="115">
        <v>2.7914981235319689E-5</v>
      </c>
      <c r="M36" s="115">
        <v>2.2193277006962234E-3</v>
      </c>
      <c r="N36" s="115">
        <v>7.5133489867320089E-5</v>
      </c>
      <c r="O36" s="115">
        <v>5.7794992205630825E-6</v>
      </c>
      <c r="P36" s="115">
        <v>1.7338497661689245E-5</v>
      </c>
      <c r="Q36" s="115">
        <v>2.311799688225233E-5</v>
      </c>
      <c r="R36" s="115">
        <v>2.8897496102815412E-5</v>
      </c>
      <c r="S36" s="115">
        <v>5.085959314095513E-4</v>
      </c>
      <c r="T36" s="115">
        <v>5.7794992205630817E-4</v>
      </c>
      <c r="U36" s="115">
        <v>5.7794992205630824E-5</v>
      </c>
      <c r="V36" s="115">
        <v>6.935399064675698E-4</v>
      </c>
      <c r="W36" s="115">
        <v>7.5133489867320089E-5</v>
      </c>
      <c r="X36" s="115">
        <v>1.1558998441126165E-6</v>
      </c>
      <c r="Y36" s="115">
        <v>5.7794992205630825E-6</v>
      </c>
      <c r="Z36" s="115">
        <v>5.7794992205630825E-6</v>
      </c>
      <c r="AA36" s="115">
        <v>5.7794992205630825E-7</v>
      </c>
      <c r="AB36" s="115">
        <v>1.329284820729509E-5</v>
      </c>
      <c r="AC36" s="115">
        <v>4.623599376450466E-5</v>
      </c>
      <c r="AD36" s="115">
        <v>2.1962097038139711E-5</v>
      </c>
      <c r="AE36" s="97"/>
      <c r="AF36" s="122">
        <v>24.851846648421251</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14.380730837789661</v>
      </c>
      <c r="AI37" s="122" t="s">
        <v>348</v>
      </c>
      <c r="AJ37" s="122" t="s">
        <v>348</v>
      </c>
      <c r="AK37" s="122" t="s">
        <v>355</v>
      </c>
      <c r="AL37" s="75" t="s">
        <v>9</v>
      </c>
    </row>
    <row r="38" spans="1:38" ht="26.25" customHeight="1" thickBot="1" x14ac:dyDescent="0.3">
      <c r="A38" s="72" t="s">
        <v>111</v>
      </c>
      <c r="B38" s="72" t="s">
        <v>158</v>
      </c>
      <c r="C38" s="73" t="s">
        <v>258</v>
      </c>
      <c r="D38" s="80"/>
      <c r="E38" s="115">
        <v>1.0351564488713529E-2</v>
      </c>
      <c r="F38" s="115">
        <v>8.7180004296915758E-4</v>
      </c>
      <c r="G38" s="115">
        <v>5.9604144074284105E-4</v>
      </c>
      <c r="H38" s="115">
        <v>1.7555781302445416E-6</v>
      </c>
      <c r="I38" s="115">
        <v>7.7226517084916799E-4</v>
      </c>
      <c r="J38" s="115">
        <v>8.3522334108206554E-4</v>
      </c>
      <c r="K38" s="115">
        <v>1.3003847041349115E-3</v>
      </c>
      <c r="L38" s="115">
        <v>3.9263285241672549E-4</v>
      </c>
      <c r="M38" s="115">
        <v>3.7128034001597168E-3</v>
      </c>
      <c r="N38" s="115">
        <v>5.1703738172743704E-7</v>
      </c>
      <c r="O38" s="115">
        <v>3.2161466579295117E-6</v>
      </c>
      <c r="P38" s="115" t="s">
        <v>443</v>
      </c>
      <c r="Q38" s="115" t="s">
        <v>443</v>
      </c>
      <c r="R38" s="115">
        <v>1.2478882872584513E-5</v>
      </c>
      <c r="S38" s="115">
        <v>4.5356293547755162E-4</v>
      </c>
      <c r="T38" s="115">
        <v>1.6984775444406951E-5</v>
      </c>
      <c r="U38" s="115">
        <v>2.2926062429846795E-6</v>
      </c>
      <c r="V38" s="115">
        <v>2.605609737095086E-4</v>
      </c>
      <c r="W38" s="115" t="s">
        <v>443</v>
      </c>
      <c r="X38" s="115">
        <v>6.8677789204465171E-6</v>
      </c>
      <c r="Y38" s="115">
        <v>1.1445617964937049E-5</v>
      </c>
      <c r="Z38" s="115" t="s">
        <v>348</v>
      </c>
      <c r="AA38" s="115" t="s">
        <v>348</v>
      </c>
      <c r="AB38" s="115">
        <v>1.8313396885383562E-5</v>
      </c>
      <c r="AC38" s="115" t="s">
        <v>443</v>
      </c>
      <c r="AD38" s="115" t="s">
        <v>348</v>
      </c>
      <c r="AE38" s="97"/>
      <c r="AF38" s="122">
        <v>9.7959508388116685</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1.0356347193958102</v>
      </c>
      <c r="F39" s="115">
        <v>0.3440088794042504</v>
      </c>
      <c r="G39" s="115">
        <v>0.53553072356369502</v>
      </c>
      <c r="H39" s="115">
        <v>5.605364165285593E-4</v>
      </c>
      <c r="I39" s="115">
        <v>0.10892179898283186</v>
      </c>
      <c r="J39" s="115">
        <v>0.12573789147868866</v>
      </c>
      <c r="K39" s="115">
        <v>0.12575911395226899</v>
      </c>
      <c r="L39" s="115">
        <v>5.6745806488298516E-2</v>
      </c>
      <c r="M39" s="115">
        <v>0.81556316061304857</v>
      </c>
      <c r="N39" s="115">
        <v>4.5287277035192752E-2</v>
      </c>
      <c r="O39" s="115">
        <v>8.5396852400758914E-4</v>
      </c>
      <c r="P39" s="115">
        <v>1.5914661365714607E-3</v>
      </c>
      <c r="Q39" s="115">
        <v>3.8181497147914585E-3</v>
      </c>
      <c r="R39" s="115">
        <v>5.6134642713893956E-2</v>
      </c>
      <c r="S39" s="115">
        <v>1.686806773495694E-2</v>
      </c>
      <c r="T39" s="115">
        <v>0.69970404106145101</v>
      </c>
      <c r="U39" s="115">
        <v>1.1496592322717853E-3</v>
      </c>
      <c r="V39" s="115">
        <v>0.10869677883266692</v>
      </c>
      <c r="W39" s="115">
        <v>3.4193064650622253E-2</v>
      </c>
      <c r="X39" s="115">
        <v>1.4857898902912247E-4</v>
      </c>
      <c r="Y39" s="115">
        <v>2.6251598856074954E-4</v>
      </c>
      <c r="Z39" s="115">
        <v>8.1366888972204951E-5</v>
      </c>
      <c r="AA39" s="115">
        <v>6.4482369120067516E-5</v>
      </c>
      <c r="AB39" s="115">
        <v>5.5694423568214445E-4</v>
      </c>
      <c r="AC39" s="115">
        <v>1.2330588450852286E-3</v>
      </c>
      <c r="AD39" s="115">
        <v>5.1613044475451886E-4</v>
      </c>
      <c r="AE39" s="97"/>
      <c r="AF39" s="122">
        <v>5596.6036994654523</v>
      </c>
      <c r="AG39" s="122">
        <v>3.031781940046991</v>
      </c>
      <c r="AH39" s="122">
        <v>10078.546892985443</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2.1048266750297304</v>
      </c>
      <c r="F41" s="115">
        <v>0.44794242937925316</v>
      </c>
      <c r="G41" s="115">
        <v>1.3299838807797482</v>
      </c>
      <c r="H41" s="115">
        <v>5.0068540761823658E-3</v>
      </c>
      <c r="I41" s="115">
        <v>0.34507378769429098</v>
      </c>
      <c r="J41" s="115">
        <v>0.34662446119225382</v>
      </c>
      <c r="K41" s="115">
        <v>0.37914072695975021</v>
      </c>
      <c r="L41" s="115">
        <v>2.3295254533308437E-2</v>
      </c>
      <c r="M41" s="115">
        <v>4.0962934931049935</v>
      </c>
      <c r="N41" s="115">
        <v>6.7307849243844919E-2</v>
      </c>
      <c r="O41" s="115">
        <v>9.076199541464613E-4</v>
      </c>
      <c r="P41" s="115">
        <v>6.3180126025280808E-3</v>
      </c>
      <c r="Q41" s="115">
        <v>4.3110468975313633E-3</v>
      </c>
      <c r="R41" s="115">
        <v>1.2722279492405493E-2</v>
      </c>
      <c r="S41" s="115">
        <v>1.6017897341611183E-2</v>
      </c>
      <c r="T41" s="115">
        <v>6.9623248672530088E-3</v>
      </c>
      <c r="U41" s="115">
        <v>2.0999627136361393E-3</v>
      </c>
      <c r="V41" s="115">
        <v>0.15550067119126659</v>
      </c>
      <c r="W41" s="115">
        <v>0.61833837979637696</v>
      </c>
      <c r="X41" s="115">
        <v>0.15125530257822339</v>
      </c>
      <c r="Y41" s="115">
        <v>0.23823593124368958</v>
      </c>
      <c r="Z41" s="115">
        <v>9.0874551505259402E-2</v>
      </c>
      <c r="AA41" s="115">
        <v>7.4383567316935767E-2</v>
      </c>
      <c r="AB41" s="115">
        <v>0.55474935264410818</v>
      </c>
      <c r="AC41" s="115">
        <v>4.9189159711957281E-4</v>
      </c>
      <c r="AD41" s="115">
        <v>9.9278216190870336E-2</v>
      </c>
      <c r="AE41" s="97"/>
      <c r="AF41" s="122">
        <v>10444.069999999983</v>
      </c>
      <c r="AG41" s="122">
        <v>580.56733303970759</v>
      </c>
      <c r="AH41" s="122">
        <v>20828.575000000008</v>
      </c>
      <c r="AI41" s="122">
        <v>144.65966769761431</v>
      </c>
      <c r="AJ41" s="122" t="s">
        <v>348</v>
      </c>
      <c r="AK41" s="122" t="s">
        <v>355</v>
      </c>
      <c r="AL41" s="75" t="s">
        <v>9</v>
      </c>
    </row>
    <row r="42" spans="1:38" ht="26.25" customHeight="1" thickBot="1" x14ac:dyDescent="0.3">
      <c r="A42" s="72" t="s">
        <v>111</v>
      </c>
      <c r="B42" s="72" t="s">
        <v>162</v>
      </c>
      <c r="C42" s="73" t="s">
        <v>54</v>
      </c>
      <c r="D42" s="74"/>
      <c r="E42" s="115">
        <v>2.3555588441387981E-3</v>
      </c>
      <c r="F42" s="115">
        <v>0.11550376479778643</v>
      </c>
      <c r="G42" s="115">
        <v>2.223417183400775E-4</v>
      </c>
      <c r="H42" s="115">
        <v>6.2222960922487104E-6</v>
      </c>
      <c r="I42" s="115">
        <v>3.4170055015034933E-4</v>
      </c>
      <c r="J42" s="115">
        <v>3.5351931270706933E-4</v>
      </c>
      <c r="K42" s="115">
        <v>3.6674577574594927E-4</v>
      </c>
      <c r="L42" s="115">
        <v>3.2693929264497498E-5</v>
      </c>
      <c r="M42" s="115">
        <v>0.21590712403422693</v>
      </c>
      <c r="N42" s="115">
        <v>1.0590680781747826E-2</v>
      </c>
      <c r="O42" s="115">
        <v>3.986966243307964E-6</v>
      </c>
      <c r="P42" s="115" t="s">
        <v>443</v>
      </c>
      <c r="Q42" s="115" t="s">
        <v>443</v>
      </c>
      <c r="R42" s="115">
        <v>4.1838112401365405E-5</v>
      </c>
      <c r="S42" s="115">
        <v>1.1411405834727685E-3</v>
      </c>
      <c r="T42" s="115">
        <v>2.9566620366600553E-5</v>
      </c>
      <c r="U42" s="115">
        <v>3.705695305667964E-6</v>
      </c>
      <c r="V42" s="115">
        <v>5.490153498517883E-4</v>
      </c>
      <c r="W42" s="115" t="s">
        <v>443</v>
      </c>
      <c r="X42" s="115">
        <v>1.041696736434169E-5</v>
      </c>
      <c r="Y42" s="115">
        <v>1.1493602532341691E-5</v>
      </c>
      <c r="Z42" s="115" t="s">
        <v>348</v>
      </c>
      <c r="AA42" s="115" t="s">
        <v>348</v>
      </c>
      <c r="AB42" s="115">
        <v>2.1910569896683381E-5</v>
      </c>
      <c r="AC42" s="115" t="s">
        <v>443</v>
      </c>
      <c r="AD42" s="115" t="s">
        <v>348</v>
      </c>
      <c r="AE42" s="97"/>
      <c r="AF42" s="122">
        <v>16.221310631030921</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2.1286853470632479E-3</v>
      </c>
      <c r="F44" s="115">
        <v>1.3954671827262944E-2</v>
      </c>
      <c r="G44" s="115">
        <v>1.5117299619891682E-4</v>
      </c>
      <c r="H44" s="115">
        <v>4.7774437090250165E-7</v>
      </c>
      <c r="I44" s="115">
        <v>3.9924274855916036E-4</v>
      </c>
      <c r="J44" s="115">
        <v>4.0920654109762185E-4</v>
      </c>
      <c r="K44" s="115">
        <v>5.0986662086685282E-4</v>
      </c>
      <c r="L44" s="115">
        <v>8.5495466303320074E-5</v>
      </c>
      <c r="M44" s="115">
        <v>3.0429735478985954E-2</v>
      </c>
      <c r="N44" s="115">
        <v>1.2388379719842455E-3</v>
      </c>
      <c r="O44" s="115">
        <v>2.3551916364881422E-6</v>
      </c>
      <c r="P44" s="115" t="s">
        <v>443</v>
      </c>
      <c r="Q44" s="115" t="s">
        <v>443</v>
      </c>
      <c r="R44" s="115">
        <v>7.2749558718791689E-6</v>
      </c>
      <c r="S44" s="115">
        <v>3.1106143943019173E-4</v>
      </c>
      <c r="T44" s="115">
        <v>9.1047052868400688E-6</v>
      </c>
      <c r="U44" s="115">
        <v>9.1487405438044996E-7</v>
      </c>
      <c r="V44" s="115">
        <v>1.8006831580496803E-4</v>
      </c>
      <c r="W44" s="115" t="s">
        <v>443</v>
      </c>
      <c r="X44" s="115">
        <v>3.178130772841348E-6</v>
      </c>
      <c r="Y44" s="115">
        <v>4.1409363022022463E-6</v>
      </c>
      <c r="Z44" s="115" t="s">
        <v>348</v>
      </c>
      <c r="AA44" s="115" t="s">
        <v>348</v>
      </c>
      <c r="AB44" s="115">
        <v>7.3190670750435968E-6</v>
      </c>
      <c r="AC44" s="115" t="s">
        <v>443</v>
      </c>
      <c r="AD44" s="115" t="s">
        <v>348</v>
      </c>
      <c r="AE44" s="97"/>
      <c r="AF44" s="122">
        <v>3.9528697715479577</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1.0326280213417932E-4</v>
      </c>
      <c r="F47" s="115">
        <v>1.4476250382354751E-5</v>
      </c>
      <c r="G47" s="115">
        <v>6.0553778075161219E-6</v>
      </c>
      <c r="H47" s="115">
        <v>1.6939011927821567E-8</v>
      </c>
      <c r="I47" s="115">
        <v>1.2114332073796354E-5</v>
      </c>
      <c r="J47" s="115">
        <v>9.4828690861818227E-5</v>
      </c>
      <c r="K47" s="115">
        <v>7.0462753379249771E-4</v>
      </c>
      <c r="L47" s="115">
        <v>5.3889720017230222E-6</v>
      </c>
      <c r="M47" s="115">
        <v>4.9727154689388692E-5</v>
      </c>
      <c r="N47" s="115">
        <v>3.9652594020276884E-8</v>
      </c>
      <c r="O47" s="115">
        <v>1.3730682193660305E-6</v>
      </c>
      <c r="P47" s="115" t="s">
        <v>443</v>
      </c>
      <c r="Q47" s="115" t="s">
        <v>443</v>
      </c>
      <c r="R47" s="115">
        <v>1.6052247966689486E-6</v>
      </c>
      <c r="S47" s="115">
        <v>1.4389958875183403E-4</v>
      </c>
      <c r="T47" s="115">
        <v>1.6199522307352685E-6</v>
      </c>
      <c r="U47" s="115">
        <v>2.3300587338852985E-8</v>
      </c>
      <c r="V47" s="115">
        <v>5.0402528949051121E-5</v>
      </c>
      <c r="W47" s="115" t="s">
        <v>443</v>
      </c>
      <c r="X47" s="115">
        <v>6.5114372906450227E-8</v>
      </c>
      <c r="Y47" s="115">
        <v>1.1002900598967592E-7</v>
      </c>
      <c r="Z47" s="115" t="s">
        <v>348</v>
      </c>
      <c r="AA47" s="115" t="s">
        <v>348</v>
      </c>
      <c r="AB47" s="115">
        <v>1.7514337889612615E-7</v>
      </c>
      <c r="AC47" s="115" t="s">
        <v>443</v>
      </c>
      <c r="AD47" s="115" t="s">
        <v>348</v>
      </c>
      <c r="AE47" s="97"/>
      <c r="AF47" s="122">
        <v>9.9483354702098833E-2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0.42923956552608733</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0.50154487732742714</v>
      </c>
      <c r="AL53" s="75" t="s">
        <v>322</v>
      </c>
    </row>
    <row r="54" spans="1:38" ht="37.5" customHeight="1" thickBot="1" x14ac:dyDescent="0.3">
      <c r="A54" s="72" t="s">
        <v>106</v>
      </c>
      <c r="B54" s="76" t="s">
        <v>172</v>
      </c>
      <c r="C54" s="79" t="s">
        <v>267</v>
      </c>
      <c r="D54" s="81"/>
      <c r="E54" s="115" t="s">
        <v>348</v>
      </c>
      <c r="F54" s="115">
        <v>0.60018802398485471</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32342.679943616669</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2.3496278234808265E-2</v>
      </c>
      <c r="J61" s="115">
        <v>0.2349627823480826</v>
      </c>
      <c r="K61" s="115">
        <v>0.78601167897738455</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63111.567354965591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1.9868943141080955</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951546</v>
      </c>
      <c r="AL82" s="75" t="s">
        <v>347</v>
      </c>
    </row>
    <row r="83" spans="1:38" ht="26.25" customHeight="1" thickBot="1" x14ac:dyDescent="0.3">
      <c r="A83" s="72" t="s">
        <v>104</v>
      </c>
      <c r="B83" s="85" t="s">
        <v>202</v>
      </c>
      <c r="C83" s="86" t="s">
        <v>66</v>
      </c>
      <c r="D83" s="74"/>
      <c r="E83" s="115" t="s">
        <v>443</v>
      </c>
      <c r="F83" s="115">
        <v>7.9348829538461549E-4</v>
      </c>
      <c r="G83" s="115" t="s">
        <v>443</v>
      </c>
      <c r="H83" s="115" t="s">
        <v>348</v>
      </c>
      <c r="I83" s="115">
        <v>1.9837207384615387E-4</v>
      </c>
      <c r="J83" s="115">
        <v>1.487790553846154E-3</v>
      </c>
      <c r="K83" s="115">
        <v>6.9430225846153857E-3</v>
      </c>
      <c r="L83" s="115">
        <v>1.1307208209230771E-5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2.0630360839938207</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0.11016333505800004</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951546</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0.51804161799999993</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4.3692121098884542E-3</v>
      </c>
      <c r="F91" s="115">
        <v>1.1609143949197352E-2</v>
      </c>
      <c r="G91" s="115">
        <v>1.8005258847555692E-3</v>
      </c>
      <c r="H91" s="115">
        <v>9.9541213613985567E-3</v>
      </c>
      <c r="I91" s="115">
        <v>7.5102184555801921E-2</v>
      </c>
      <c r="J91" s="115">
        <v>8.4654242413850528E-2</v>
      </c>
      <c r="K91" s="115">
        <v>8.6627166410792211E-2</v>
      </c>
      <c r="L91" s="115">
        <v>2.9142789046022273E-4</v>
      </c>
      <c r="M91" s="115">
        <v>0.13358540040116909</v>
      </c>
      <c r="N91" s="115">
        <v>0.15636316919785817</v>
      </c>
      <c r="O91" s="115">
        <v>1.5629436520306204E-2</v>
      </c>
      <c r="P91" s="115">
        <v>3.471494814360792E-4</v>
      </c>
      <c r="Q91" s="115">
        <v>2.8013286310152687E-4</v>
      </c>
      <c r="R91" s="115">
        <v>1.3328931235797006E-2</v>
      </c>
      <c r="S91" s="115">
        <v>0.50782363669696939</v>
      </c>
      <c r="T91" s="115">
        <v>2.9110115065666867E-2</v>
      </c>
      <c r="U91" s="115">
        <v>2.4199636460141348E-3</v>
      </c>
      <c r="V91" s="115">
        <v>0.29345188613804735</v>
      </c>
      <c r="W91" s="115">
        <v>2.3985834605779651E-4</v>
      </c>
      <c r="X91" s="115">
        <v>2.6624276412415412E-4</v>
      </c>
      <c r="Y91" s="115">
        <v>1.0793625572600843E-4</v>
      </c>
      <c r="Z91" s="115">
        <v>1.0793625572600843E-4</v>
      </c>
      <c r="AA91" s="115">
        <v>1.0793625572600843E-4</v>
      </c>
      <c r="AB91" s="115">
        <v>5.9005153130217952E-4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8.8606465581446497E-2</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4.6846327197793943E-5</v>
      </c>
      <c r="F99" s="115">
        <v>1.6075573965552285E-3</v>
      </c>
      <c r="G99" s="115" t="s">
        <v>348</v>
      </c>
      <c r="H99" s="115">
        <v>1.4187871523339713E-3</v>
      </c>
      <c r="I99" s="115">
        <v>3.362E-5</v>
      </c>
      <c r="J99" s="115">
        <v>5.1660000000000003E-5</v>
      </c>
      <c r="K99" s="115">
        <v>1.1315999999999999E-4</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8.2000000000000003E-2</v>
      </c>
      <c r="AL99" s="75" t="s">
        <v>351</v>
      </c>
    </row>
    <row r="100" spans="1:38" ht="26.25" customHeight="1" thickBot="1" x14ac:dyDescent="0.3">
      <c r="A100" s="72" t="s">
        <v>108</v>
      </c>
      <c r="B100" s="72" t="s">
        <v>211</v>
      </c>
      <c r="C100" s="73" t="s">
        <v>376</v>
      </c>
      <c r="D100" s="88"/>
      <c r="E100" s="115">
        <v>2.0596081704966554E-4</v>
      </c>
      <c r="F100" s="115">
        <v>4.8110971472154034E-3</v>
      </c>
      <c r="G100" s="115" t="s">
        <v>348</v>
      </c>
      <c r="H100" s="115">
        <v>3.8877012872241394E-3</v>
      </c>
      <c r="I100" s="115">
        <v>8.1780000000000006E-5</v>
      </c>
      <c r="J100" s="115">
        <v>1.2282000000000002E-4</v>
      </c>
      <c r="K100" s="115">
        <v>2.6823999999999999E-4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0.46100000000000002</v>
      </c>
      <c r="AL100" s="75" t="s">
        <v>351</v>
      </c>
    </row>
    <row r="101" spans="1:38" ht="26.25" customHeight="1" thickBot="1" x14ac:dyDescent="0.3">
      <c r="A101" s="72" t="s">
        <v>108</v>
      </c>
      <c r="B101" s="72" t="s">
        <v>213</v>
      </c>
      <c r="C101" s="73" t="s">
        <v>253</v>
      </c>
      <c r="D101" s="88"/>
      <c r="E101" s="115">
        <v>2.1819444988167694E-6</v>
      </c>
      <c r="F101" s="115">
        <v>2.194560126061685E-5</v>
      </c>
      <c r="G101" s="115" t="s">
        <v>348</v>
      </c>
      <c r="H101" s="115">
        <v>7.4106014876667943E-5</v>
      </c>
      <c r="I101" s="115">
        <v>1.9200000000000003E-6</v>
      </c>
      <c r="J101" s="115">
        <v>5.7599999999999999E-6</v>
      </c>
      <c r="K101" s="115">
        <v>1.3440000000000002E-5</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9.6000000000000002E-2</v>
      </c>
      <c r="AL101" s="75" t="s">
        <v>351</v>
      </c>
    </row>
    <row r="102" spans="1:38" ht="26.25" customHeight="1" thickBot="1" x14ac:dyDescent="0.3">
      <c r="A102" s="72" t="s">
        <v>108</v>
      </c>
      <c r="B102" s="72" t="s">
        <v>214</v>
      </c>
      <c r="C102" s="73" t="s">
        <v>377</v>
      </c>
      <c r="D102" s="88"/>
      <c r="E102" s="115" t="s">
        <v>442</v>
      </c>
      <c r="F102" s="115" t="s">
        <v>442</v>
      </c>
      <c r="G102" s="115" t="s">
        <v>348</v>
      </c>
      <c r="H102" s="115" t="s">
        <v>442</v>
      </c>
      <c r="I102" s="115" t="s">
        <v>442</v>
      </c>
      <c r="J102" s="115" t="s">
        <v>442</v>
      </c>
      <c r="K102" s="115" t="s">
        <v>442</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t="s">
        <v>355</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t="s">
        <v>442</v>
      </c>
      <c r="F104" s="115" t="s">
        <v>442</v>
      </c>
      <c r="G104" s="115" t="s">
        <v>348</v>
      </c>
      <c r="H104" s="115" t="s">
        <v>442</v>
      </c>
      <c r="I104" s="115" t="s">
        <v>442</v>
      </c>
      <c r="J104" s="115" t="s">
        <v>442</v>
      </c>
      <c r="K104" s="115" t="s">
        <v>442</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t="s">
        <v>355</v>
      </c>
      <c r="AL104" s="75" t="s">
        <v>351</v>
      </c>
    </row>
    <row r="105" spans="1:38" ht="26.25" customHeight="1" thickBot="1" x14ac:dyDescent="0.3">
      <c r="A105" s="72" t="s">
        <v>108</v>
      </c>
      <c r="B105" s="72" t="s">
        <v>307</v>
      </c>
      <c r="C105" s="73" t="s">
        <v>256</v>
      </c>
      <c r="D105" s="88"/>
      <c r="E105" s="115">
        <v>7.6339824414003063E-6</v>
      </c>
      <c r="F105" s="115">
        <v>9.6371156164383565E-5</v>
      </c>
      <c r="G105" s="115" t="s">
        <v>348</v>
      </c>
      <c r="H105" s="115">
        <v>1.9465184852359211E-4</v>
      </c>
      <c r="I105" s="115">
        <v>2.2400000000000002E-6</v>
      </c>
      <c r="J105" s="115">
        <v>3.5200000000000002E-6</v>
      </c>
      <c r="K105" s="115">
        <v>7.6799999999999993E-6</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1.6E-2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2.0849517544190904E-7</v>
      </c>
      <c r="F107" s="115">
        <v>4.9499999999999992E-6</v>
      </c>
      <c r="G107" s="115" t="s">
        <v>348</v>
      </c>
      <c r="H107" s="115">
        <v>8.314877566180772E-6</v>
      </c>
      <c r="I107" s="115">
        <v>8.9999999999999999E-8</v>
      </c>
      <c r="J107" s="115">
        <v>1.1999999999999999E-6</v>
      </c>
      <c r="K107" s="115">
        <v>5.7000000000000005E-6</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0.03</v>
      </c>
      <c r="AL107" s="75" t="s">
        <v>351</v>
      </c>
    </row>
    <row r="108" spans="1:38" ht="26.25" customHeight="1" thickBot="1" x14ac:dyDescent="0.3">
      <c r="A108" s="72" t="s">
        <v>108</v>
      </c>
      <c r="B108" s="72" t="s">
        <v>309</v>
      </c>
      <c r="C108" s="73" t="s">
        <v>379</v>
      </c>
      <c r="D108" s="88"/>
      <c r="E108" s="115">
        <v>8.0383682098085421E-8</v>
      </c>
      <c r="F108" s="115">
        <v>1.7279999999999998E-6</v>
      </c>
      <c r="G108" s="115" t="s">
        <v>348</v>
      </c>
      <c r="H108" s="115">
        <v>3.2057359291299373E-6</v>
      </c>
      <c r="I108" s="115">
        <v>3.2000000000000002E-8</v>
      </c>
      <c r="J108" s="115">
        <v>3.2000000000000001E-7</v>
      </c>
      <c r="K108" s="115">
        <v>6.4000000000000001E-7</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1.6E-2</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2.3278666542314564E-7</v>
      </c>
      <c r="F110" s="115">
        <v>2.4068999999999996E-5</v>
      </c>
      <c r="G110" s="115" t="s">
        <v>348</v>
      </c>
      <c r="H110" s="115">
        <v>5.0425204951603881E-6</v>
      </c>
      <c r="I110" s="115">
        <v>1.012E-6</v>
      </c>
      <c r="J110" s="115">
        <v>7.1500000000000002E-6</v>
      </c>
      <c r="K110" s="115">
        <v>7.17E-6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0.05</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2.5847039999999997E-3</v>
      </c>
      <c r="F112" s="115" t="s">
        <v>443</v>
      </c>
      <c r="G112" s="115" t="s">
        <v>348</v>
      </c>
      <c r="H112" s="115">
        <v>5.4924960000000004E-3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64617.599999999999</v>
      </c>
      <c r="AL112" s="75" t="s">
        <v>433</v>
      </c>
    </row>
    <row r="113" spans="1:38" ht="26.25" customHeight="1" thickBot="1" x14ac:dyDescent="0.3">
      <c r="A113" s="72" t="s">
        <v>118</v>
      </c>
      <c r="B113" s="89" t="s">
        <v>230</v>
      </c>
      <c r="C113" s="90" t="s">
        <v>124</v>
      </c>
      <c r="D113" s="74"/>
      <c r="E113" s="115">
        <v>1.4214362003712312E-3</v>
      </c>
      <c r="F113" s="115" t="s">
        <v>443</v>
      </c>
      <c r="G113" s="115" t="s">
        <v>348</v>
      </c>
      <c r="H113" s="115">
        <v>3.3330142942234156E-3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14811.775873014883</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3.5408221482635021E-3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20724.129136265903</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3.5211909999999995E-5</v>
      </c>
      <c r="J119" s="115">
        <v>6.2290939999999997E-4</v>
      </c>
      <c r="K119" s="115">
        <v>6.2290939999999997E-4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508.8</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4.37568E-4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508.8</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v>1.5529500000000001E-4</v>
      </c>
      <c r="F128" s="115">
        <v>8.555E-7</v>
      </c>
      <c r="G128" s="115">
        <v>1.2615E-5</v>
      </c>
      <c r="H128" s="115">
        <v>4.3500000000000002E-7</v>
      </c>
      <c r="I128" s="115">
        <v>4.3500000000000002E-7</v>
      </c>
      <c r="J128" s="115">
        <v>4.3500000000000002E-7</v>
      </c>
      <c r="K128" s="115">
        <v>4.3500000000000002E-7</v>
      </c>
      <c r="L128" s="115">
        <v>1.5225000000000002E-8</v>
      </c>
      <c r="M128" s="115">
        <v>5.9450000000000007E-6</v>
      </c>
      <c r="N128" s="115">
        <v>8.4100000000000008E-6</v>
      </c>
      <c r="O128" s="115">
        <v>6.6700000000000003E-7</v>
      </c>
      <c r="P128" s="115">
        <v>2.7260000000000002E-6</v>
      </c>
      <c r="Q128" s="115">
        <v>8.990000000000001E-7</v>
      </c>
      <c r="R128" s="115">
        <v>2.3780000000000004E-6</v>
      </c>
      <c r="S128" s="115">
        <v>1.9865E-6</v>
      </c>
      <c r="T128" s="115">
        <v>3.1320000000000003E-6</v>
      </c>
      <c r="U128" s="115">
        <v>1.6965000000000002E-6</v>
      </c>
      <c r="V128" s="115">
        <v>3.5525000000000003E-6</v>
      </c>
      <c r="W128" s="115">
        <v>7.6125000000000004E-6</v>
      </c>
      <c r="X128" s="115">
        <v>1.2179999999999999E-9</v>
      </c>
      <c r="Y128" s="115">
        <v>2.5955E-9</v>
      </c>
      <c r="Z128" s="115">
        <v>1.3775000000000001E-9</v>
      </c>
      <c r="AA128" s="115">
        <v>1.682E-9</v>
      </c>
      <c r="AB128" s="115">
        <v>6.8729999999999997E-9</v>
      </c>
      <c r="AC128" s="115">
        <v>6.5540000000000003E-6</v>
      </c>
      <c r="AD128" s="115">
        <v>4.9299999999999995E-10</v>
      </c>
      <c r="AE128" s="97"/>
      <c r="AF128" s="122" t="s">
        <v>348</v>
      </c>
      <c r="AG128" s="122" t="s">
        <v>348</v>
      </c>
      <c r="AH128" s="122" t="s">
        <v>348</v>
      </c>
      <c r="AI128" s="122" t="s">
        <v>348</v>
      </c>
      <c r="AJ128" s="122" t="s">
        <v>348</v>
      </c>
      <c r="AK128" s="122">
        <v>0.14499999999999999</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v>1.8564000000000002E-3</v>
      </c>
      <c r="F131" s="115">
        <v>4.9980000000000001E-4</v>
      </c>
      <c r="G131" s="115">
        <v>2.2848000000000004E-4</v>
      </c>
      <c r="H131" s="115">
        <v>6.4260000000000008E-6</v>
      </c>
      <c r="I131" s="115">
        <v>2.8917000000000006E-6</v>
      </c>
      <c r="J131" s="115">
        <v>7.7112000000000003E-5</v>
      </c>
      <c r="K131" s="115">
        <v>1.071E-4</v>
      </c>
      <c r="L131" s="115">
        <v>2.4632999999999998E-6</v>
      </c>
      <c r="M131" s="115">
        <v>1.4280000000000002E-5</v>
      </c>
      <c r="N131" s="115">
        <v>6.4259999999999998E-5</v>
      </c>
      <c r="O131" s="115">
        <v>2.1420000000000002E-5</v>
      </c>
      <c r="P131" s="115">
        <v>2.3562E-2</v>
      </c>
      <c r="Q131" s="115">
        <v>1.428E-4</v>
      </c>
      <c r="R131" s="115">
        <v>3.57E-5</v>
      </c>
      <c r="S131" s="115">
        <v>2.142E-4</v>
      </c>
      <c r="T131" s="115">
        <v>2.8560000000000004E-5</v>
      </c>
      <c r="U131" s="115" t="s">
        <v>443</v>
      </c>
      <c r="V131" s="115">
        <v>6.8253212240219994E-4</v>
      </c>
      <c r="W131" s="115">
        <v>2.1420000000000003</v>
      </c>
      <c r="X131" s="115" t="s">
        <v>443</v>
      </c>
      <c r="Y131" s="115" t="s">
        <v>443</v>
      </c>
      <c r="Z131" s="115" t="s">
        <v>443</v>
      </c>
      <c r="AA131" s="115" t="s">
        <v>443</v>
      </c>
      <c r="AB131" s="115">
        <v>2.8559999999999999E-8</v>
      </c>
      <c r="AC131" s="115">
        <v>7.1400000000000005E-2</v>
      </c>
      <c r="AD131" s="115">
        <v>1.4280000000000001E-2</v>
      </c>
      <c r="AE131" s="97"/>
      <c r="AF131" s="122" t="s">
        <v>348</v>
      </c>
      <c r="AG131" s="122" t="s">
        <v>348</v>
      </c>
      <c r="AH131" s="122" t="s">
        <v>348</v>
      </c>
      <c r="AI131" s="122" t="s">
        <v>348</v>
      </c>
      <c r="AJ131" s="122" t="s">
        <v>348</v>
      </c>
      <c r="AK131" s="122">
        <v>0.71399999999999997</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4.5185250000000007E-3</v>
      </c>
      <c r="F133" s="115">
        <v>7.1200999999999998E-5</v>
      </c>
      <c r="G133" s="115">
        <v>6.1890100000000004E-4</v>
      </c>
      <c r="H133" s="115" t="s">
        <v>348</v>
      </c>
      <c r="I133" s="115">
        <v>1.9005190000000004E-4</v>
      </c>
      <c r="J133" s="115">
        <v>1.9005190000000004E-4</v>
      </c>
      <c r="K133" s="115">
        <v>2.1119312000000004E-4</v>
      </c>
      <c r="L133" s="115" t="s">
        <v>443</v>
      </c>
      <c r="M133" s="115">
        <v>7.6678E-4</v>
      </c>
      <c r="N133" s="115">
        <v>1.6447431000000002E-4</v>
      </c>
      <c r="O133" s="115">
        <v>2.7549310000000001E-5</v>
      </c>
      <c r="P133" s="115">
        <v>8.1607299999999997E-3</v>
      </c>
      <c r="Q133" s="115">
        <v>7.4541970000000004E-5</v>
      </c>
      <c r="R133" s="115">
        <v>7.426812000000001E-5</v>
      </c>
      <c r="S133" s="115">
        <v>6.8079110000000004E-5</v>
      </c>
      <c r="T133" s="115">
        <v>9.4916409999999999E-5</v>
      </c>
      <c r="U133" s="115">
        <v>1.0833506000000002E-4</v>
      </c>
      <c r="V133" s="115">
        <v>8.7697724000000005E-4</v>
      </c>
      <c r="W133" s="115">
        <v>1.4787900000000001E-4</v>
      </c>
      <c r="X133" s="115">
        <v>7.2296400000000009E-8</v>
      </c>
      <c r="Y133" s="115">
        <v>3.9489170000000005E-8</v>
      </c>
      <c r="Z133" s="115">
        <v>3.5271880000000008E-8</v>
      </c>
      <c r="AA133" s="115">
        <v>3.8284230000000001E-8</v>
      </c>
      <c r="AB133" s="115">
        <v>1.8534168000000005E-7</v>
      </c>
      <c r="AC133" s="115">
        <v>8.215500000000001E-4</v>
      </c>
      <c r="AD133" s="115">
        <v>2.2455700000000001E-3</v>
      </c>
      <c r="AE133" s="97"/>
      <c r="AF133" s="122" t="s">
        <v>348</v>
      </c>
      <c r="AG133" s="122" t="s">
        <v>348</v>
      </c>
      <c r="AH133" s="122" t="s">
        <v>348</v>
      </c>
      <c r="AI133" s="122" t="s">
        <v>348</v>
      </c>
      <c r="AJ133" s="122" t="s">
        <v>348</v>
      </c>
      <c r="AK133" s="122">
        <v>5477</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4.0943010000000002E-2</v>
      </c>
      <c r="J139" s="115">
        <v>4.0943010000000002E-2</v>
      </c>
      <c r="K139" s="115">
        <v>4.0943010000000002E-2</v>
      </c>
      <c r="L139" s="115" t="s">
        <v>443</v>
      </c>
      <c r="M139" s="115" t="s">
        <v>443</v>
      </c>
      <c r="N139" s="115">
        <v>1.1959999999999999E-4</v>
      </c>
      <c r="O139" s="115">
        <v>2.3928E-4</v>
      </c>
      <c r="P139" s="115">
        <v>2.3928E-4</v>
      </c>
      <c r="Q139" s="115">
        <v>3.7941000000000006E-4</v>
      </c>
      <c r="R139" s="115">
        <v>3.6068E-4</v>
      </c>
      <c r="S139" s="115">
        <v>8.4093000000000004E-4</v>
      </c>
      <c r="T139" s="115" t="s">
        <v>443</v>
      </c>
      <c r="U139" s="115" t="s">
        <v>443</v>
      </c>
      <c r="V139" s="115" t="s">
        <v>443</v>
      </c>
      <c r="W139" s="115">
        <v>0.40670999999999996</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1050</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10.59223707631158</v>
      </c>
      <c r="F141" s="116">
        <f t="shared" ref="F141:AD141" si="0">SUM(F14:F140)</f>
        <v>12.729647982725268</v>
      </c>
      <c r="G141" s="116">
        <f t="shared" si="0"/>
        <v>2.753173239152666</v>
      </c>
      <c r="H141" s="116">
        <f t="shared" si="0"/>
        <v>7.208411408487235E-2</v>
      </c>
      <c r="I141" s="116">
        <f t="shared" si="0"/>
        <v>1.3400126875325942</v>
      </c>
      <c r="J141" s="116">
        <f t="shared" si="0"/>
        <v>1.6542914373705382</v>
      </c>
      <c r="K141" s="116">
        <f t="shared" si="0"/>
        <v>2.3523139519771261</v>
      </c>
      <c r="L141" s="116">
        <f t="shared" si="0"/>
        <v>0.3582777850909511</v>
      </c>
      <c r="M141" s="116">
        <f t="shared" si="0"/>
        <v>43.456707367313626</v>
      </c>
      <c r="N141" s="116">
        <f t="shared" si="0"/>
        <v>6.9754490673841865</v>
      </c>
      <c r="O141" s="116">
        <f t="shared" si="0"/>
        <v>0.21514709312217722</v>
      </c>
      <c r="P141" s="116">
        <f t="shared" si="0"/>
        <v>0.23846342781203611</v>
      </c>
      <c r="Q141" s="116">
        <f t="shared" si="0"/>
        <v>5.6101249860093398E-2</v>
      </c>
      <c r="R141" s="116">
        <f>SUM(R14:R140)</f>
        <v>0.44660350498193524</v>
      </c>
      <c r="S141" s="116">
        <f t="shared" si="0"/>
        <v>4.4117860223206229</v>
      </c>
      <c r="T141" s="116">
        <f t="shared" si="0"/>
        <v>0.83796866576778684</v>
      </c>
      <c r="U141" s="116">
        <f t="shared" si="0"/>
        <v>1.4954024751901912E-2</v>
      </c>
      <c r="V141" s="116">
        <f t="shared" si="0"/>
        <v>2.5937635409923003</v>
      </c>
      <c r="W141" s="116">
        <f t="shared" si="0"/>
        <v>8.0922150114611906</v>
      </c>
      <c r="X141" s="116">
        <f t="shared" si="0"/>
        <v>0.15543477964529867</v>
      </c>
      <c r="Y141" s="116">
        <f t="shared" si="0"/>
        <v>0.24412472818194625</v>
      </c>
      <c r="Z141" s="116">
        <f t="shared" si="0"/>
        <v>9.4670075359802694E-2</v>
      </c>
      <c r="AA141" s="116">
        <f t="shared" si="0"/>
        <v>7.8695728563687575E-2</v>
      </c>
      <c r="AB141" s="116">
        <f t="shared" si="0"/>
        <v>0.57292529180845519</v>
      </c>
      <c r="AC141" s="116">
        <f t="shared" si="0"/>
        <v>9.8009542179134518E-2</v>
      </c>
      <c r="AD141" s="116">
        <f t="shared" si="0"/>
        <v>0.11638279430289623</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3.1303607765868309</v>
      </c>
      <c r="F143" s="115">
        <v>3.5054970986530858</v>
      </c>
      <c r="G143" s="115">
        <v>0.14055990313783076</v>
      </c>
      <c r="H143" s="115">
        <v>2.5796017088555705E-2</v>
      </c>
      <c r="I143" s="115">
        <v>0.26763468576039273</v>
      </c>
      <c r="J143" s="115">
        <v>0.26763468576039273</v>
      </c>
      <c r="K143" s="115">
        <v>0.26763468576039273</v>
      </c>
      <c r="L143" s="115">
        <v>0.15452562152790172</v>
      </c>
      <c r="M143" s="115">
        <v>28.474033377669578</v>
      </c>
      <c r="N143" s="115">
        <v>3.2133507106152712</v>
      </c>
      <c r="O143" s="115">
        <v>2.6455342292332855E-5</v>
      </c>
      <c r="P143" s="115">
        <v>1.4081463940515079E-3</v>
      </c>
      <c r="Q143" s="115">
        <v>4.1741725473179502E-5</v>
      </c>
      <c r="R143" s="115">
        <v>1.4036065158149098E-3</v>
      </c>
      <c r="S143" s="115">
        <v>9.7198950392397235E-4</v>
      </c>
      <c r="T143" s="115">
        <v>2.7335575584162434E-4</v>
      </c>
      <c r="U143" s="115">
        <v>3.0572766361693328E-5</v>
      </c>
      <c r="V143" s="115">
        <v>5.1680291717602139E-3</v>
      </c>
      <c r="W143" s="115">
        <v>8.7906000000000012E-2</v>
      </c>
      <c r="X143" s="115">
        <v>2.7353006799E-3</v>
      </c>
      <c r="Y143" s="115">
        <v>3.4289102807999999E-3</v>
      </c>
      <c r="Z143" s="115">
        <v>2.2655012867000002E-3</v>
      </c>
      <c r="AA143" s="115">
        <v>3.2093119905999999E-3</v>
      </c>
      <c r="AB143" s="115">
        <v>1.1639024237999999E-2</v>
      </c>
      <c r="AC143" s="115">
        <v>8.7906399999999996E-5</v>
      </c>
      <c r="AD143" s="115">
        <v>1.8382100000000001E-5</v>
      </c>
      <c r="AE143" s="97"/>
      <c r="AF143" s="115">
        <v>8495.6586568043003</v>
      </c>
      <c r="AG143" s="115" t="s">
        <v>348</v>
      </c>
      <c r="AH143" s="115">
        <v>0</v>
      </c>
      <c r="AI143" s="115">
        <v>0</v>
      </c>
      <c r="AJ143" s="115">
        <v>1.1388378E-3</v>
      </c>
      <c r="AK143" s="115" t="s">
        <v>348</v>
      </c>
      <c r="AL143" s="14" t="s">
        <v>9</v>
      </c>
    </row>
    <row r="144" spans="1:38" ht="26.25" customHeight="1" thickBot="1" x14ac:dyDescent="0.3">
      <c r="A144" s="13"/>
      <c r="B144" s="14" t="s">
        <v>390</v>
      </c>
      <c r="C144" s="15" t="s">
        <v>391</v>
      </c>
      <c r="D144" s="16" t="s">
        <v>1</v>
      </c>
      <c r="E144" s="115">
        <v>0.59968653374814618</v>
      </c>
      <c r="F144" s="115">
        <v>8.8846644789806903E-2</v>
      </c>
      <c r="G144" s="115">
        <v>3.8748352107883452E-2</v>
      </c>
      <c r="H144" s="115">
        <v>3.8865651107728469E-4</v>
      </c>
      <c r="I144" s="115">
        <v>0.11204875278287367</v>
      </c>
      <c r="J144" s="115">
        <v>0.11204875278287367</v>
      </c>
      <c r="K144" s="115">
        <v>0.11204875278287367</v>
      </c>
      <c r="L144" s="115">
        <v>6.2826413227781944E-2</v>
      </c>
      <c r="M144" s="115">
        <v>0.63270211152698674</v>
      </c>
      <c r="N144" s="115">
        <v>2.5620622025193947E-2</v>
      </c>
      <c r="O144" s="115">
        <v>1.6580554203487911E-6</v>
      </c>
      <c r="P144" s="115">
        <v>1.6462864797231591E-4</v>
      </c>
      <c r="Q144" s="115">
        <v>3.2271090280203348E-6</v>
      </c>
      <c r="R144" s="115">
        <v>2.5721591934769697E-4</v>
      </c>
      <c r="S144" s="115">
        <v>1.7273098619982597E-4</v>
      </c>
      <c r="T144" s="115">
        <v>7.9672488715538703E-6</v>
      </c>
      <c r="U144" s="115">
        <v>3.1381072153430874E-6</v>
      </c>
      <c r="V144" s="115">
        <v>5.6218924438143799E-4</v>
      </c>
      <c r="W144" s="115">
        <v>4.8450000000000003E-3</v>
      </c>
      <c r="X144" s="115">
        <v>5.7945886449999994E-4</v>
      </c>
      <c r="Y144" s="115">
        <v>6.5222620760000002E-4</v>
      </c>
      <c r="Z144" s="115">
        <v>5.084950372E-4</v>
      </c>
      <c r="AA144" s="115">
        <v>5.4440339590000001E-4</v>
      </c>
      <c r="AB144" s="115">
        <v>2.2845835052000001E-3</v>
      </c>
      <c r="AC144" s="115">
        <v>4.8447999999999998E-6</v>
      </c>
      <c r="AD144" s="115">
        <v>1.3959000000000001E-6</v>
      </c>
      <c r="AE144" s="97"/>
      <c r="AF144" s="115">
        <v>1302.7758812268</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1.8584868578361289</v>
      </c>
      <c r="F145" s="115">
        <v>0.14578416280239406</v>
      </c>
      <c r="G145" s="115">
        <v>6.2437933805141385E-2</v>
      </c>
      <c r="H145" s="115">
        <v>4.5505582781264244E-4</v>
      </c>
      <c r="I145" s="115">
        <v>7.813747305436311E-2</v>
      </c>
      <c r="J145" s="115">
        <v>7.813747305436311E-2</v>
      </c>
      <c r="K145" s="115">
        <v>7.813747305436311E-2</v>
      </c>
      <c r="L145" s="115">
        <v>4.1421893522620636E-2</v>
      </c>
      <c r="M145" s="115">
        <v>0.4758786928826339</v>
      </c>
      <c r="N145" s="115">
        <v>3.5208542992968531E-4</v>
      </c>
      <c r="O145" s="115">
        <v>2.4036080708232059E-6</v>
      </c>
      <c r="P145" s="115">
        <v>2.5463991459842832E-4</v>
      </c>
      <c r="Q145" s="115">
        <v>4.8060758143757592E-6</v>
      </c>
      <c r="R145" s="115">
        <v>4.0829750138597431E-4</v>
      </c>
      <c r="S145" s="115">
        <v>2.7380264018331615E-4</v>
      </c>
      <c r="T145" s="115">
        <v>9.6315371923526209E-6</v>
      </c>
      <c r="U145" s="115">
        <v>4.8049354871051066E-6</v>
      </c>
      <c r="V145" s="115">
        <v>8.6485417786079973E-4</v>
      </c>
      <c r="W145" s="115">
        <v>9.9363000000000003E-3</v>
      </c>
      <c r="X145" s="115">
        <v>1.4194429940000001E-4</v>
      </c>
      <c r="Y145" s="115">
        <v>8.5955159199999998E-4</v>
      </c>
      <c r="Z145" s="115">
        <v>9.6048976019999998E-4</v>
      </c>
      <c r="AA145" s="115">
        <v>2.2080224400000001E-4</v>
      </c>
      <c r="AB145" s="115">
        <v>2.1827878955999998E-3</v>
      </c>
      <c r="AC145" s="115">
        <v>3.7983000000000001E-6</v>
      </c>
      <c r="AD145" s="115">
        <v>1.7866E-6</v>
      </c>
      <c r="AE145" s="97"/>
      <c r="AF145" s="115">
        <v>2050.9926476229002</v>
      </c>
      <c r="AG145" s="115" t="s">
        <v>348</v>
      </c>
      <c r="AH145" s="115">
        <v>20.7603303305</v>
      </c>
      <c r="AI145" s="115">
        <v>0</v>
      </c>
      <c r="AJ145" s="115">
        <v>0</v>
      </c>
      <c r="AK145" s="115" t="s">
        <v>348</v>
      </c>
      <c r="AL145" s="14" t="s">
        <v>9</v>
      </c>
    </row>
    <row r="146" spans="1:38" ht="26.25" customHeight="1" thickBot="1" x14ac:dyDescent="0.3">
      <c r="A146" s="13"/>
      <c r="B146" s="14" t="s">
        <v>394</v>
      </c>
      <c r="C146" s="15" t="s">
        <v>395</v>
      </c>
      <c r="D146" s="16" t="s">
        <v>1</v>
      </c>
      <c r="E146" s="115">
        <v>6.6808310890274919E-3</v>
      </c>
      <c r="F146" s="115">
        <v>0.15426780648078162</v>
      </c>
      <c r="G146" s="115">
        <v>3.9498603201100014E-4</v>
      </c>
      <c r="H146" s="115">
        <v>6.4676882202842315E-5</v>
      </c>
      <c r="I146" s="115">
        <v>2.5258366328396397E-3</v>
      </c>
      <c r="J146" s="115">
        <v>2.5258366328396397E-3</v>
      </c>
      <c r="K146" s="115">
        <v>2.5258366328396397E-3</v>
      </c>
      <c r="L146" s="115">
        <v>3.9003992215452978E-4</v>
      </c>
      <c r="M146" s="115">
        <v>0.73157619830479459</v>
      </c>
      <c r="N146" s="115">
        <v>3.7879394679026707E-2</v>
      </c>
      <c r="O146" s="115">
        <v>3.2431812678094133E-5</v>
      </c>
      <c r="P146" s="115">
        <v>1.1454594928319E-5</v>
      </c>
      <c r="Q146" s="115">
        <v>3.9498603201100007E-7</v>
      </c>
      <c r="R146" s="115">
        <v>1.4374097470066664E-4</v>
      </c>
      <c r="S146" s="115">
        <v>5.4943204428824013E-3</v>
      </c>
      <c r="T146" s="115">
        <v>2.2799601204889753E-4</v>
      </c>
      <c r="U146" s="115">
        <v>3.2290722815564514E-5</v>
      </c>
      <c r="V146" s="115">
        <v>3.2193812690629671E-3</v>
      </c>
      <c r="W146" s="115">
        <v>9.0859999999999986E-4</v>
      </c>
      <c r="X146" s="115">
        <v>1.3841586799999999E-5</v>
      </c>
      <c r="Y146" s="115">
        <v>2.5376242400000001E-5</v>
      </c>
      <c r="Z146" s="115">
        <v>8.650991599999999E-6</v>
      </c>
      <c r="AA146" s="115">
        <v>2.9701738200000001E-5</v>
      </c>
      <c r="AB146" s="115">
        <v>7.7570558999999993E-5</v>
      </c>
      <c r="AC146" s="115">
        <v>9.0829999999999995E-7</v>
      </c>
      <c r="AD146" s="115">
        <v>9.0829999999999995E-7</v>
      </c>
      <c r="AE146" s="97"/>
      <c r="AF146" s="115">
        <v>57.633728550900003</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0.88748409094395542</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41.179652312999998</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4.8909562051364944E-2</v>
      </c>
      <c r="J148" s="115">
        <v>9.8362764885256457E-2</v>
      </c>
      <c r="K148" s="115">
        <v>0.12126416962880843</v>
      </c>
      <c r="L148" s="115">
        <v>1.0002941667940402E-2</v>
      </c>
      <c r="M148" s="115" t="s">
        <v>348</v>
      </c>
      <c r="N148" s="115">
        <v>0.41861284986677383</v>
      </c>
      <c r="O148" s="115">
        <v>1.7625612209688027E-3</v>
      </c>
      <c r="P148" s="115" t="s">
        <v>443</v>
      </c>
      <c r="Q148" s="115">
        <v>4.7528868971625756E-3</v>
      </c>
      <c r="R148" s="115">
        <v>0.15699679929125029</v>
      </c>
      <c r="S148" s="115">
        <v>3.4532840554992208</v>
      </c>
      <c r="T148" s="115">
        <v>2.3644289643949525E-2</v>
      </c>
      <c r="U148" s="115">
        <v>2.4252833925761685E-3</v>
      </c>
      <c r="V148" s="115">
        <v>0.98516334959977347</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3292.1637021714178</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1.5859834688006152E-2</v>
      </c>
      <c r="J149" s="115">
        <v>2.9370064237048424E-2</v>
      </c>
      <c r="K149" s="115">
        <v>5.8740128474096848E-2</v>
      </c>
      <c r="L149" s="115">
        <v>6.2264536182542662E-4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3292.1637021714178</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10.59223707631158</v>
      </c>
      <c r="F152" s="120">
        <f t="shared" ref="F152:AD152" si="1">F141 + F151 + IF(AND(OR($B$4="AT",$B$4="BE",$B$4="CH",$B$4="GB",$B$4="IE",$B$4="LT",$B$4="LU",$B$4="NL"),SUM(F143:F149)&gt;0),SUM(F143:F149)-SUM(F27:F33),0)</f>
        <v>12.729647982725268</v>
      </c>
      <c r="G152" s="120">
        <f t="shared" si="1"/>
        <v>2.753173239152666</v>
      </c>
      <c r="H152" s="120">
        <f t="shared" si="1"/>
        <v>7.208411408487235E-2</v>
      </c>
      <c r="I152" s="120">
        <f t="shared" si="1"/>
        <v>1.3400126875325942</v>
      </c>
      <c r="J152" s="120">
        <f t="shared" si="1"/>
        <v>1.6542914373705382</v>
      </c>
      <c r="K152" s="120">
        <f t="shared" si="1"/>
        <v>2.3523139519771261</v>
      </c>
      <c r="L152" s="120">
        <f t="shared" si="1"/>
        <v>0.3582777850909511</v>
      </c>
      <c r="M152" s="120">
        <f t="shared" si="1"/>
        <v>43.456707367313626</v>
      </c>
      <c r="N152" s="120">
        <f t="shared" si="1"/>
        <v>6.9754490673841865</v>
      </c>
      <c r="O152" s="120">
        <f t="shared" si="1"/>
        <v>0.21514709312217722</v>
      </c>
      <c r="P152" s="120">
        <f t="shared" si="1"/>
        <v>0.23846342781203611</v>
      </c>
      <c r="Q152" s="120">
        <f t="shared" si="1"/>
        <v>5.6101249860093398E-2</v>
      </c>
      <c r="R152" s="120">
        <f t="shared" si="1"/>
        <v>0.44660350498193524</v>
      </c>
      <c r="S152" s="120">
        <f t="shared" si="1"/>
        <v>4.4117860223206229</v>
      </c>
      <c r="T152" s="120">
        <f t="shared" si="1"/>
        <v>0.83796866576778684</v>
      </c>
      <c r="U152" s="120">
        <f t="shared" si="1"/>
        <v>1.4954024751901912E-2</v>
      </c>
      <c r="V152" s="120">
        <f t="shared" si="1"/>
        <v>2.5937635409923003</v>
      </c>
      <c r="W152" s="120">
        <f t="shared" si="1"/>
        <v>8.0922150114611906</v>
      </c>
      <c r="X152" s="120">
        <f t="shared" si="1"/>
        <v>0.15543477964529867</v>
      </c>
      <c r="Y152" s="120">
        <f t="shared" si="1"/>
        <v>0.24412472818194625</v>
      </c>
      <c r="Z152" s="120">
        <f t="shared" si="1"/>
        <v>9.4670075359802694E-2</v>
      </c>
      <c r="AA152" s="120">
        <f t="shared" si="1"/>
        <v>7.8695728563687575E-2</v>
      </c>
      <c r="AB152" s="120">
        <f t="shared" si="1"/>
        <v>0.57292529180845519</v>
      </c>
      <c r="AC152" s="120">
        <f t="shared" si="1"/>
        <v>9.8009542179134518E-2</v>
      </c>
      <c r="AD152" s="120">
        <f t="shared" si="1"/>
        <v>0.11638279430289623</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10.59223707631158</v>
      </c>
      <c r="F154" s="120">
        <f>F141 + F153 - IF(OR($B$6=2005,$B$6&gt;=2020),SUM(F99:F122),0) + IF(AND(OR($B$4="AT",$B$4="BE",$B$4="CH",$B$4="GB",$B$4="IE",$B$4="LT",$B$4="LU",$B$4="NL"),SUM(F143:F149)&gt;0),SUM(F143:F149)-SUM(F27:F33),0)</f>
        <v>12.729647982725268</v>
      </c>
      <c r="G154" s="120">
        <f>G141 + G153 + IF(AND(OR($B$4="AT",$B$4="BE",$B$4="CH",$B$4="GB",$B$4="IE",$B$4="LT",$B$4="LU",$B$4="NL"),SUM(G143:G149)&gt;0),SUM(G143:G149)-SUM(G27:G33),0)</f>
        <v>2.753173239152666</v>
      </c>
      <c r="H154" s="120">
        <f t="shared" ref="H154:AD154" si="2">H141 + H153 + IF(AND(OR($B$4="AT",$B$4="BE",$B$4="CH",$B$4="GB",$B$4="IE",$B$4="LT",$B$4="LU",$B$4="NL"),SUM(H143:H149)&gt;0),SUM(H143:H149)-SUM(H27:H33),0)</f>
        <v>7.208411408487235E-2</v>
      </c>
      <c r="I154" s="120">
        <f t="shared" si="2"/>
        <v>1.3400126875325942</v>
      </c>
      <c r="J154" s="120">
        <f t="shared" si="2"/>
        <v>1.6542914373705382</v>
      </c>
      <c r="K154" s="120">
        <f t="shared" si="2"/>
        <v>2.3523139519771261</v>
      </c>
      <c r="L154" s="120">
        <f t="shared" si="2"/>
        <v>0.3582777850909511</v>
      </c>
      <c r="M154" s="120">
        <f t="shared" si="2"/>
        <v>43.456707367313626</v>
      </c>
      <c r="N154" s="120">
        <f t="shared" si="2"/>
        <v>6.9754490673841865</v>
      </c>
      <c r="O154" s="120">
        <f t="shared" si="2"/>
        <v>0.21514709312217722</v>
      </c>
      <c r="P154" s="120">
        <f t="shared" si="2"/>
        <v>0.23846342781203611</v>
      </c>
      <c r="Q154" s="120">
        <f t="shared" si="2"/>
        <v>5.6101249860093398E-2</v>
      </c>
      <c r="R154" s="120">
        <f t="shared" si="2"/>
        <v>0.44660350498193524</v>
      </c>
      <c r="S154" s="120">
        <f t="shared" si="2"/>
        <v>4.4117860223206229</v>
      </c>
      <c r="T154" s="120">
        <f t="shared" si="2"/>
        <v>0.83796866576778684</v>
      </c>
      <c r="U154" s="120">
        <f t="shared" si="2"/>
        <v>1.4954024751901912E-2</v>
      </c>
      <c r="V154" s="120">
        <f t="shared" si="2"/>
        <v>2.5937635409923003</v>
      </c>
      <c r="W154" s="120">
        <f t="shared" si="2"/>
        <v>8.0922150114611906</v>
      </c>
      <c r="X154" s="120">
        <f t="shared" si="2"/>
        <v>0.15543477964529867</v>
      </c>
      <c r="Y154" s="120">
        <f t="shared" si="2"/>
        <v>0.24412472818194625</v>
      </c>
      <c r="Z154" s="120">
        <f t="shared" si="2"/>
        <v>9.4670075359802694E-2</v>
      </c>
      <c r="AA154" s="120">
        <f t="shared" si="2"/>
        <v>7.8695728563687575E-2</v>
      </c>
      <c r="AB154" s="120">
        <f t="shared" si="2"/>
        <v>0.57292529180845519</v>
      </c>
      <c r="AC154" s="120">
        <f t="shared" si="2"/>
        <v>9.8009542179134518E-2</v>
      </c>
      <c r="AD154" s="120">
        <f t="shared" si="2"/>
        <v>0.11638279430289623</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xmlExport">
                <anchor moveWithCells="1" sizeWithCells="1">
                  <from>
                    <xdr:col>4</xdr:col>
                    <xdr:colOff>7620</xdr:colOff>
                    <xdr:row>1</xdr:row>
                    <xdr:rowOff>0</xdr:rowOff>
                  </from>
                  <to>
                    <xdr:col>7</xdr:col>
                    <xdr:colOff>213360</xdr:colOff>
                    <xdr:row>1</xdr:row>
                    <xdr:rowOff>0</xdr:rowOff>
                  </to>
                </anchor>
              </controlPr>
            </control>
          </mc:Choice>
        </mc:AlternateContent>
        <mc:AlternateContent xmlns:mc="http://schemas.openxmlformats.org/markup-compatibility/2006">
          <mc:Choice Requires="x14">
            <control shapeId="110594" r:id="rId5" name="Button 2">
              <controlPr defaultSize="0" print="0" autoFill="0" autoPict="0" macro="[0]!addNewYear">
                <anchor moveWithCells="1" sizeWithCells="1">
                  <from>
                    <xdr:col>8</xdr:col>
                    <xdr:colOff>45720</xdr:colOff>
                    <xdr:row>1</xdr:row>
                    <xdr:rowOff>0</xdr:rowOff>
                  </from>
                  <to>
                    <xdr:col>9</xdr:col>
                    <xdr:colOff>586740</xdr:colOff>
                    <xdr:row>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0"/>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4.2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1996</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1996</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0.85102218816099995</v>
      </c>
      <c r="F14" s="115">
        <v>1.0802282467000001E-2</v>
      </c>
      <c r="G14" s="115">
        <v>0.32469371487198007</v>
      </c>
      <c r="H14" s="115">
        <v>4.8216469770000015E-3</v>
      </c>
      <c r="I14" s="115">
        <v>0.17364237714929998</v>
      </c>
      <c r="J14" s="115">
        <v>0.1736500019493</v>
      </c>
      <c r="K14" s="115">
        <v>0.17366048604929998</v>
      </c>
      <c r="L14" s="115">
        <v>6.0781509859125001E-3</v>
      </c>
      <c r="M14" s="115">
        <v>0.15419938073680001</v>
      </c>
      <c r="N14" s="115">
        <v>1.9622718211301928</v>
      </c>
      <c r="O14" s="115">
        <v>0.19623021655789877</v>
      </c>
      <c r="P14" s="115">
        <v>0.19623358158795001</v>
      </c>
      <c r="Q14" s="115">
        <v>4.2031312425400001E-2</v>
      </c>
      <c r="R14" s="115">
        <v>0.19623025105368422</v>
      </c>
      <c r="S14" s="115">
        <v>0.19623452550874845</v>
      </c>
      <c r="T14" s="115">
        <v>7.5433903215785469E-2</v>
      </c>
      <c r="U14" s="115">
        <v>6.2372991845039997E-3</v>
      </c>
      <c r="V14" s="115">
        <v>0.9614669918281924</v>
      </c>
      <c r="W14" s="115">
        <v>2.7532695782799994</v>
      </c>
      <c r="X14" s="115">
        <v>4.4620295999999996E-6</v>
      </c>
      <c r="Y14" s="115">
        <v>9.5083725999999983E-6</v>
      </c>
      <c r="Z14" s="115">
        <v>5.0463429999999996E-6</v>
      </c>
      <c r="AA14" s="115">
        <v>6.1838352399999991E-6</v>
      </c>
      <c r="AB14" s="115">
        <v>2.5178595599999999E-5</v>
      </c>
      <c r="AC14" s="115">
        <v>2.4009968800000003E-2</v>
      </c>
      <c r="AD14" s="115">
        <v>1.8060595999999999E-6</v>
      </c>
      <c r="AE14" s="97"/>
      <c r="AF14" s="122">
        <v>3.177</v>
      </c>
      <c r="AG14" s="122" t="s">
        <v>348</v>
      </c>
      <c r="AH14" s="122">
        <v>67.638795000000115</v>
      </c>
      <c r="AI14" s="122">
        <v>1793.9146121431713</v>
      </c>
      <c r="AJ14" s="122">
        <v>2854.1179011614968</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0.34094795345817225</v>
      </c>
      <c r="F23" s="115">
        <v>0.10660898686451753</v>
      </c>
      <c r="G23" s="115">
        <v>9.4973668392506882E-3</v>
      </c>
      <c r="H23" s="115">
        <v>6.1200044358894498E-5</v>
      </c>
      <c r="I23" s="115">
        <v>2.491530839131002E-2</v>
      </c>
      <c r="J23" s="115">
        <v>3.0668106562464326E-2</v>
      </c>
      <c r="K23" s="115">
        <v>8.1108800337837142E-2</v>
      </c>
      <c r="L23" s="115">
        <v>1.2519580637598445E-2</v>
      </c>
      <c r="M23" s="115">
        <v>0.36398821871948522</v>
      </c>
      <c r="N23" s="115">
        <v>9.604443708920312E-3</v>
      </c>
      <c r="O23" s="115">
        <v>1.1998602247592825E-4</v>
      </c>
      <c r="P23" s="115" t="s">
        <v>443</v>
      </c>
      <c r="Q23" s="115" t="s">
        <v>443</v>
      </c>
      <c r="R23" s="115">
        <v>4.1689237353222282E-4</v>
      </c>
      <c r="S23" s="115">
        <v>1.8964490766477857E-2</v>
      </c>
      <c r="T23" s="115">
        <v>5.7869133140492596E-4</v>
      </c>
      <c r="U23" s="115">
        <v>8.0870373919493435E-5</v>
      </c>
      <c r="V23" s="115">
        <v>9.8820441295392556E-3</v>
      </c>
      <c r="W23" s="115" t="s">
        <v>443</v>
      </c>
      <c r="X23" s="115">
        <v>2.4772556609706654E-4</v>
      </c>
      <c r="Y23" s="115">
        <v>4.0256371289976937E-4</v>
      </c>
      <c r="Z23" s="115" t="s">
        <v>348</v>
      </c>
      <c r="AA23" s="115" t="s">
        <v>348</v>
      </c>
      <c r="AB23" s="115">
        <v>6.5028927899683591E-4</v>
      </c>
      <c r="AC23" s="115" t="s">
        <v>443</v>
      </c>
      <c r="AD23" s="115" t="s">
        <v>348</v>
      </c>
      <c r="AE23" s="97"/>
      <c r="AF23" s="122">
        <v>347.58452249656398</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0.37501150435622538</v>
      </c>
      <c r="F24" s="115">
        <v>5.2320602592666375E-2</v>
      </c>
      <c r="G24" s="115">
        <v>2.37652487794099E-2</v>
      </c>
      <c r="H24" s="115">
        <v>1.1007605805943865E-3</v>
      </c>
      <c r="I24" s="115">
        <v>1.094115543726917E-2</v>
      </c>
      <c r="J24" s="115">
        <v>1.0942470784914267E-2</v>
      </c>
      <c r="K24" s="115">
        <v>1.0943493833082676E-2</v>
      </c>
      <c r="L24" s="115">
        <v>5.4074446898339954E-3</v>
      </c>
      <c r="M24" s="115">
        <v>8.2563863617834354E-2</v>
      </c>
      <c r="N24" s="115">
        <v>7.7113889344718263E-5</v>
      </c>
      <c r="O24" s="115">
        <v>4.709421264442691E-6</v>
      </c>
      <c r="P24" s="115">
        <v>1.0061213559434711E-3</v>
      </c>
      <c r="Q24" s="115">
        <v>1.9040600323939964E-4</v>
      </c>
      <c r="R24" s="115">
        <v>1.2035203419796663E-4</v>
      </c>
      <c r="S24" s="115">
        <v>1.1224260925553548E-4</v>
      </c>
      <c r="T24" s="115">
        <v>2.8535827287783306E-5</v>
      </c>
      <c r="U24" s="115">
        <v>1.5460643207219216E-4</v>
      </c>
      <c r="V24" s="115">
        <v>1.5167317257666927E-2</v>
      </c>
      <c r="W24" s="115">
        <v>6.9862873468291235E-4</v>
      </c>
      <c r="X24" s="115">
        <v>7.5576878388168809E-6</v>
      </c>
      <c r="Y24" s="115">
        <v>1.5775651779177305E-5</v>
      </c>
      <c r="Z24" s="115">
        <v>4.2760577803706296E-6</v>
      </c>
      <c r="AA24" s="115">
        <v>3.4205133784380763E-6</v>
      </c>
      <c r="AB24" s="115">
        <v>3.1029910776802891E-5</v>
      </c>
      <c r="AC24" s="115">
        <v>9.0612837773403202E-8</v>
      </c>
      <c r="AD24" s="115">
        <v>2.4845455518513782E-5</v>
      </c>
      <c r="AE24" s="97"/>
      <c r="AF24" s="122">
        <v>478.81854332310206</v>
      </c>
      <c r="AG24" s="122">
        <v>0.14614973834419873</v>
      </c>
      <c r="AH24" s="122">
        <v>1753.875668436646</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3.3788966635059765</v>
      </c>
      <c r="F27" s="115">
        <v>4.0536793060290748</v>
      </c>
      <c r="G27" s="115">
        <v>0.17972372325266142</v>
      </c>
      <c r="H27" s="115">
        <v>3.7225572874740064E-2</v>
      </c>
      <c r="I27" s="115">
        <v>0.24940074467212303</v>
      </c>
      <c r="J27" s="115">
        <v>0.24940074467212303</v>
      </c>
      <c r="K27" s="115">
        <v>0.24940074467212306</v>
      </c>
      <c r="L27" s="115">
        <v>0.14678175016780529</v>
      </c>
      <c r="M27" s="115">
        <v>33.272468225248716</v>
      </c>
      <c r="N27" s="115">
        <v>3.8251283949131114</v>
      </c>
      <c r="O27" s="115">
        <v>3.1383338828237061E-5</v>
      </c>
      <c r="P27" s="115">
        <v>1.6198588901234023E-3</v>
      </c>
      <c r="Q27" s="115">
        <v>4.9112477451116322E-5</v>
      </c>
      <c r="R27" s="115">
        <v>1.552954143916187E-3</v>
      </c>
      <c r="S27" s="115">
        <v>1.078981988838545E-3</v>
      </c>
      <c r="T27" s="115">
        <v>3.3034635839331548E-4</v>
      </c>
      <c r="U27" s="115">
        <v>3.5458277245758522E-5</v>
      </c>
      <c r="V27" s="115">
        <v>5.9728638980757979E-3</v>
      </c>
      <c r="W27" s="115">
        <v>0.10557059999999999</v>
      </c>
      <c r="X27" s="115">
        <v>2.8457933496000001E-3</v>
      </c>
      <c r="Y27" s="115">
        <v>3.5756652460999998E-3</v>
      </c>
      <c r="Z27" s="115">
        <v>2.348991097E-3</v>
      </c>
      <c r="AA27" s="115">
        <v>3.3746943650999998E-3</v>
      </c>
      <c r="AB27" s="115">
        <v>1.2145144057799999E-2</v>
      </c>
      <c r="AC27" s="115">
        <v>1.0557039999999999E-4</v>
      </c>
      <c r="AD27" s="115">
        <v>2.1761699999999999E-5</v>
      </c>
      <c r="AE27" s="97"/>
      <c r="AF27" s="115">
        <v>9495.2580349618001</v>
      </c>
      <c r="AG27" s="115" t="s">
        <v>348</v>
      </c>
      <c r="AH27" s="115">
        <v>0</v>
      </c>
      <c r="AI27" s="115">
        <v>0</v>
      </c>
      <c r="AJ27" s="115">
        <v>1.7903127000000001E-3</v>
      </c>
      <c r="AK27" s="115" t="s">
        <v>348</v>
      </c>
      <c r="AL27" s="75" t="s">
        <v>9</v>
      </c>
    </row>
    <row r="28" spans="1:38" ht="26.25" customHeight="1" thickBot="1" x14ac:dyDescent="0.3">
      <c r="A28" s="72" t="s">
        <v>113</v>
      </c>
      <c r="B28" s="72" t="s">
        <v>148</v>
      </c>
      <c r="C28" s="73" t="s">
        <v>131</v>
      </c>
      <c r="D28" s="74"/>
      <c r="E28" s="115">
        <v>0.55832628699708353</v>
      </c>
      <c r="F28" s="115">
        <v>9.166217409125528E-2</v>
      </c>
      <c r="G28" s="115">
        <v>3.4850476811116568E-2</v>
      </c>
      <c r="H28" s="115">
        <v>4.5276162078195322E-4</v>
      </c>
      <c r="I28" s="115">
        <v>9.7689745411736847E-2</v>
      </c>
      <c r="J28" s="115">
        <v>9.7689745411736847E-2</v>
      </c>
      <c r="K28" s="115">
        <v>9.7689745411736847E-2</v>
      </c>
      <c r="L28" s="115">
        <v>5.6210926092343218E-2</v>
      </c>
      <c r="M28" s="115">
        <v>0.64808065208319288</v>
      </c>
      <c r="N28" s="115">
        <v>3.243275358354434E-2</v>
      </c>
      <c r="O28" s="115">
        <v>1.6546177048233506E-6</v>
      </c>
      <c r="P28" s="115">
        <v>1.6092415497126364E-4</v>
      </c>
      <c r="Q28" s="115">
        <v>3.1935128357266095E-6</v>
      </c>
      <c r="R28" s="115">
        <v>2.4922985684410414E-4</v>
      </c>
      <c r="S28" s="115">
        <v>1.6744918732248515E-4</v>
      </c>
      <c r="T28" s="115">
        <v>8.3543094280947818E-6</v>
      </c>
      <c r="U28" s="115">
        <v>3.077790261806517E-6</v>
      </c>
      <c r="V28" s="115">
        <v>5.505305699075706E-4</v>
      </c>
      <c r="W28" s="115">
        <v>8.709999999999999E-3</v>
      </c>
      <c r="X28" s="115">
        <v>5.676455684E-4</v>
      </c>
      <c r="Y28" s="115">
        <v>6.3932081890000008E-4</v>
      </c>
      <c r="Z28" s="115">
        <v>4.9795744920000005E-4</v>
      </c>
      <c r="AA28" s="115">
        <v>5.3410658889999996E-4</v>
      </c>
      <c r="AB28" s="115">
        <v>2.2390304253999999E-3</v>
      </c>
      <c r="AC28" s="115">
        <v>8.7099999999999996E-6</v>
      </c>
      <c r="AD28" s="115">
        <v>2.097E-6</v>
      </c>
      <c r="AE28" s="97"/>
      <c r="AF28" s="115">
        <v>1265.9034459156001</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1.6947794754261931</v>
      </c>
      <c r="F29" s="115">
        <v>0.1309405486719952</v>
      </c>
      <c r="G29" s="115">
        <v>5.3870100637021204E-2</v>
      </c>
      <c r="H29" s="115">
        <v>4.3319667255822282E-4</v>
      </c>
      <c r="I29" s="115">
        <v>7.0834842197396761E-2</v>
      </c>
      <c r="J29" s="115">
        <v>7.0834842197396761E-2</v>
      </c>
      <c r="K29" s="115">
        <v>7.0834842197396761E-2</v>
      </c>
      <c r="L29" s="115">
        <v>3.8593232080359544E-2</v>
      </c>
      <c r="M29" s="115">
        <v>0.43316161943312304</v>
      </c>
      <c r="N29" s="115">
        <v>3.9433164787616845E-4</v>
      </c>
      <c r="O29" s="115">
        <v>2.2469106717911104E-6</v>
      </c>
      <c r="P29" s="115">
        <v>2.3800659226353197E-4</v>
      </c>
      <c r="Q29" s="115">
        <v>4.4924938320116156E-6</v>
      </c>
      <c r="R29" s="115">
        <v>3.8160709349943092E-4</v>
      </c>
      <c r="S29" s="115">
        <v>2.5590488196676578E-4</v>
      </c>
      <c r="T29" s="115">
        <v>9.0075553607235396E-6</v>
      </c>
      <c r="U29" s="115">
        <v>4.4911663204410095E-6</v>
      </c>
      <c r="V29" s="115">
        <v>8.0837011233226338E-4</v>
      </c>
      <c r="W29" s="115">
        <v>9.4564999999999996E-3</v>
      </c>
      <c r="X29" s="115">
        <v>1.3509553499999998E-4</v>
      </c>
      <c r="Y29" s="115">
        <v>8.1807851750000007E-4</v>
      </c>
      <c r="Z29" s="115">
        <v>9.1414645310000002E-4</v>
      </c>
      <c r="AA29" s="115">
        <v>2.101486098E-4</v>
      </c>
      <c r="AB29" s="115">
        <v>2.0774691154000001E-3</v>
      </c>
      <c r="AC29" s="115">
        <v>4.5289E-6</v>
      </c>
      <c r="AD29" s="115">
        <v>1.7308E-6</v>
      </c>
      <c r="AE29" s="97"/>
      <c r="AF29" s="115">
        <v>1916.9510032971</v>
      </c>
      <c r="AG29" s="115" t="s">
        <v>348</v>
      </c>
      <c r="AH29" s="115">
        <v>18.748689468199998</v>
      </c>
      <c r="AI29" s="115">
        <v>0</v>
      </c>
      <c r="AJ29" s="115">
        <v>0</v>
      </c>
      <c r="AK29" s="115" t="s">
        <v>348</v>
      </c>
      <c r="AL29" s="75" t="s">
        <v>9</v>
      </c>
    </row>
    <row r="30" spans="1:38" ht="26.25" customHeight="1" thickBot="1" x14ac:dyDescent="0.3">
      <c r="A30" s="72" t="s">
        <v>113</v>
      </c>
      <c r="B30" s="72" t="s">
        <v>150</v>
      </c>
      <c r="C30" s="73" t="s">
        <v>48</v>
      </c>
      <c r="D30" s="74"/>
      <c r="E30" s="115">
        <v>8.4868390024663773E-3</v>
      </c>
      <c r="F30" s="115">
        <v>0.19837059488514852</v>
      </c>
      <c r="G30" s="115">
        <v>1.0064040777310122E-3</v>
      </c>
      <c r="H30" s="115">
        <v>8.2318900731716705E-5</v>
      </c>
      <c r="I30" s="115">
        <v>3.2626788496455963E-3</v>
      </c>
      <c r="J30" s="115">
        <v>3.2626788496455963E-3</v>
      </c>
      <c r="K30" s="115">
        <v>3.2626788496455963E-3</v>
      </c>
      <c r="L30" s="115">
        <v>5.0260177931954074E-4</v>
      </c>
      <c r="M30" s="115">
        <v>0.93229875582345545</v>
      </c>
      <c r="N30" s="115">
        <v>4.6989307313623357E-2</v>
      </c>
      <c r="O30" s="115">
        <v>4.1667247924215702E-5</v>
      </c>
      <c r="P30" s="115">
        <v>1.4592859127099674E-5</v>
      </c>
      <c r="Q30" s="115">
        <v>5.0320203886550598E-7</v>
      </c>
      <c r="R30" s="115">
        <v>1.8459578975640878E-4</v>
      </c>
      <c r="S30" s="115">
        <v>7.0593297763903466E-3</v>
      </c>
      <c r="T30" s="115">
        <v>2.9290842198151249E-4</v>
      </c>
      <c r="U30" s="115">
        <v>4.1485968187819637E-5</v>
      </c>
      <c r="V30" s="115">
        <v>4.1359590905508808E-3</v>
      </c>
      <c r="W30" s="115">
        <v>1.1532999999999999E-3</v>
      </c>
      <c r="X30" s="115">
        <v>1.7575921800000003E-5</v>
      </c>
      <c r="Y30" s="115">
        <v>3.2222523199999998E-5</v>
      </c>
      <c r="Z30" s="115">
        <v>1.09849511E-5</v>
      </c>
      <c r="AA30" s="115">
        <v>3.7714998999999998E-5</v>
      </c>
      <c r="AB30" s="115">
        <v>9.8498395100000003E-5</v>
      </c>
      <c r="AC30" s="115">
        <v>1.1533E-6</v>
      </c>
      <c r="AD30" s="115">
        <v>1.1533E-6</v>
      </c>
      <c r="AE30" s="97"/>
      <c r="AF30" s="115">
        <v>73.423886831000004</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0.78121345713759538</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36.248648145099999</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5.2456453741923995E-2</v>
      </c>
      <c r="J32" s="115">
        <v>0.10552885294675295</v>
      </c>
      <c r="K32" s="115">
        <v>0.13006372753566273</v>
      </c>
      <c r="L32" s="115">
        <v>1.0719331301436421E-2</v>
      </c>
      <c r="M32" s="115" t="s">
        <v>348</v>
      </c>
      <c r="N32" s="115">
        <v>0.44942983300389477</v>
      </c>
      <c r="O32" s="115">
        <v>1.8917834950196912E-3</v>
      </c>
      <c r="P32" s="115" t="s">
        <v>443</v>
      </c>
      <c r="Q32" s="115">
        <v>5.1025376022542932E-3</v>
      </c>
      <c r="R32" s="115">
        <v>0.16856009010501383</v>
      </c>
      <c r="S32" s="115">
        <v>3.7076758766826536</v>
      </c>
      <c r="T32" s="115">
        <v>2.5382226874298051E-2</v>
      </c>
      <c r="U32" s="115">
        <v>2.6012745507132556E-3</v>
      </c>
      <c r="V32" s="115">
        <v>1.0567446599745678</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3599.8122557784841</v>
      </c>
      <c r="AL32" s="75" t="s">
        <v>400</v>
      </c>
    </row>
    <row r="33" spans="1:38" ht="26.25" customHeight="1" thickBot="1" x14ac:dyDescent="0.3">
      <c r="A33" s="72" t="s">
        <v>113</v>
      </c>
      <c r="B33" s="72" t="s">
        <v>153</v>
      </c>
      <c r="C33" s="73" t="s">
        <v>51</v>
      </c>
      <c r="D33" s="74"/>
      <c r="E33" s="115" t="s">
        <v>348</v>
      </c>
      <c r="F33" s="115" t="s">
        <v>348</v>
      </c>
      <c r="G33" s="115" t="s">
        <v>348</v>
      </c>
      <c r="H33" s="115" t="s">
        <v>348</v>
      </c>
      <c r="I33" s="115">
        <v>1.6852525118909931E-2</v>
      </c>
      <c r="J33" s="115">
        <v>3.1208379849833195E-2</v>
      </c>
      <c r="K33" s="115">
        <v>6.241675969966639E-2</v>
      </c>
      <c r="L33" s="115">
        <v>6.6161765281646373E-4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3599.8122557784841</v>
      </c>
      <c r="AL33" s="75" t="s">
        <v>400</v>
      </c>
    </row>
    <row r="34" spans="1:38" ht="26.25" customHeight="1" thickBot="1" x14ac:dyDescent="0.3">
      <c r="A34" s="72" t="s">
        <v>111</v>
      </c>
      <c r="B34" s="72" t="s">
        <v>154</v>
      </c>
      <c r="C34" s="73" t="s">
        <v>52</v>
      </c>
      <c r="D34" s="74"/>
      <c r="E34" s="115">
        <v>0.11337229316618022</v>
      </c>
      <c r="F34" s="115">
        <v>1.006306982820402E-2</v>
      </c>
      <c r="G34" s="115">
        <v>8.8354125109000158E-3</v>
      </c>
      <c r="H34" s="115">
        <v>1.5159707781860029E-5</v>
      </c>
      <c r="I34" s="115">
        <v>2.9640483865514054E-3</v>
      </c>
      <c r="J34" s="115">
        <v>3.1147154209478058E-3</v>
      </c>
      <c r="K34" s="115">
        <v>3.2886335408992061E-3</v>
      </c>
      <c r="L34" s="115">
        <v>1.9266314512584139E-3</v>
      </c>
      <c r="M34" s="115">
        <v>2.3148780778558042E-2</v>
      </c>
      <c r="N34" s="115" t="s">
        <v>443</v>
      </c>
      <c r="O34" s="115">
        <v>2.167001173726004E-5</v>
      </c>
      <c r="P34" s="115" t="s">
        <v>443</v>
      </c>
      <c r="Q34" s="115" t="s">
        <v>443</v>
      </c>
      <c r="R34" s="115">
        <v>1.0816405000186021E-4</v>
      </c>
      <c r="S34" s="115">
        <v>3.6773916913788065E-3</v>
      </c>
      <c r="T34" s="115">
        <v>1.5141106913416029E-4</v>
      </c>
      <c r="U34" s="115">
        <v>2.167001173726004E-5</v>
      </c>
      <c r="V34" s="115">
        <v>2.1632810000372042E-3</v>
      </c>
      <c r="W34" s="115" t="s">
        <v>443</v>
      </c>
      <c r="X34" s="115">
        <v>6.4917030869560111E-5</v>
      </c>
      <c r="Y34" s="115">
        <v>1.0816405000186021E-4</v>
      </c>
      <c r="Z34" s="115" t="s">
        <v>443</v>
      </c>
      <c r="AA34" s="115" t="s">
        <v>443</v>
      </c>
      <c r="AB34" s="115">
        <v>1.7308108087142032E-4</v>
      </c>
      <c r="AC34" s="115" t="s">
        <v>348</v>
      </c>
      <c r="AD34" s="115" t="s">
        <v>348</v>
      </c>
      <c r="AE34" s="97"/>
      <c r="AF34" s="122">
        <v>93.004342220000169</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4.0949935596138812E-2</v>
      </c>
      <c r="F36" s="115">
        <v>9.9255384062663359E-4</v>
      </c>
      <c r="G36" s="115">
        <v>1.0322559942516989E-3</v>
      </c>
      <c r="H36" s="115">
        <v>4.1460391857032515E-4</v>
      </c>
      <c r="I36" s="115">
        <v>5.6641739171759884E-4</v>
      </c>
      <c r="J36" s="115">
        <v>6.0687577684028448E-4</v>
      </c>
      <c r="K36" s="115">
        <v>6.0687577684028448E-4</v>
      </c>
      <c r="L36" s="115">
        <v>2.7394486001295088E-5</v>
      </c>
      <c r="M36" s="115">
        <v>2.1779467131464413E-3</v>
      </c>
      <c r="N36" s="115">
        <v>7.3732571017978498E-5</v>
      </c>
      <c r="O36" s="115">
        <v>5.6717362321521919E-6</v>
      </c>
      <c r="P36" s="115">
        <v>1.7015208696456572E-5</v>
      </c>
      <c r="Q36" s="115">
        <v>2.2686944928608768E-5</v>
      </c>
      <c r="R36" s="115">
        <v>2.8358681160760959E-5</v>
      </c>
      <c r="S36" s="115">
        <v>4.9911278842939286E-4</v>
      </c>
      <c r="T36" s="115">
        <v>5.6717362321521904E-4</v>
      </c>
      <c r="U36" s="115">
        <v>5.6717362321521919E-5</v>
      </c>
      <c r="V36" s="115">
        <v>6.8060834785826289E-4</v>
      </c>
      <c r="W36" s="115">
        <v>7.3732571017978498E-5</v>
      </c>
      <c r="X36" s="115">
        <v>1.1343472464304382E-6</v>
      </c>
      <c r="Y36" s="115">
        <v>5.6717362321521919E-6</v>
      </c>
      <c r="Z36" s="115">
        <v>5.6717362321521919E-6</v>
      </c>
      <c r="AA36" s="115">
        <v>5.6717362321521908E-7</v>
      </c>
      <c r="AB36" s="115">
        <v>1.3044993333950041E-5</v>
      </c>
      <c r="AC36" s="115">
        <v>4.5373889857217535E-5</v>
      </c>
      <c r="AD36" s="115">
        <v>2.1552597682178326E-5</v>
      </c>
      <c r="AE36" s="97"/>
      <c r="AF36" s="122">
        <v>24.388465798254419</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20.661016042780751</v>
      </c>
      <c r="AI37" s="122" t="s">
        <v>348</v>
      </c>
      <c r="AJ37" s="122" t="s">
        <v>348</v>
      </c>
      <c r="AK37" s="122" t="s">
        <v>355</v>
      </c>
      <c r="AL37" s="75" t="s">
        <v>9</v>
      </c>
    </row>
    <row r="38" spans="1:38" ht="26.25" customHeight="1" thickBot="1" x14ac:dyDescent="0.3">
      <c r="A38" s="72" t="s">
        <v>111</v>
      </c>
      <c r="B38" s="72" t="s">
        <v>158</v>
      </c>
      <c r="C38" s="73" t="s">
        <v>258</v>
      </c>
      <c r="D38" s="80"/>
      <c r="E38" s="115">
        <v>1.0850815097809009E-2</v>
      </c>
      <c r="F38" s="115">
        <v>8.8398481655595413E-4</v>
      </c>
      <c r="G38" s="115">
        <v>2.9227181482850706E-4</v>
      </c>
      <c r="H38" s="115">
        <v>1.8731924381239163E-6</v>
      </c>
      <c r="I38" s="115">
        <v>7.8745543661599764E-4</v>
      </c>
      <c r="J38" s="115">
        <v>8.4966109584640865E-4</v>
      </c>
      <c r="K38" s="115">
        <v>1.294889008345942E-3</v>
      </c>
      <c r="L38" s="115">
        <v>4.0035534770820839E-4</v>
      </c>
      <c r="M38" s="115">
        <v>3.947933009446178E-3</v>
      </c>
      <c r="N38" s="115">
        <v>5.5643048612190003E-7</v>
      </c>
      <c r="O38" s="115">
        <v>3.4787851083409691E-6</v>
      </c>
      <c r="P38" s="115" t="s">
        <v>443</v>
      </c>
      <c r="Q38" s="115" t="s">
        <v>443</v>
      </c>
      <c r="R38" s="115">
        <v>1.3326199087016449E-5</v>
      </c>
      <c r="S38" s="115">
        <v>4.8004367293361187E-4</v>
      </c>
      <c r="T38" s="115">
        <v>1.8107692752144838E-5</v>
      </c>
      <c r="U38" s="115">
        <v>2.4356984319201291E-6</v>
      </c>
      <c r="V38" s="115">
        <v>2.7888341182774845E-4</v>
      </c>
      <c r="W38" s="115" t="s">
        <v>443</v>
      </c>
      <c r="X38" s="115">
        <v>7.2950077698665064E-6</v>
      </c>
      <c r="Y38" s="115">
        <v>1.2158192023544039E-5</v>
      </c>
      <c r="Z38" s="115" t="s">
        <v>348</v>
      </c>
      <c r="AA38" s="115" t="s">
        <v>348</v>
      </c>
      <c r="AB38" s="115">
        <v>1.9453199793410547E-5</v>
      </c>
      <c r="AC38" s="115" t="s">
        <v>443</v>
      </c>
      <c r="AD38" s="115" t="s">
        <v>348</v>
      </c>
      <c r="AE38" s="97"/>
      <c r="AF38" s="122">
        <v>10.406820908980142</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1.1536477191400984</v>
      </c>
      <c r="F39" s="115">
        <v>0.38749131761470423</v>
      </c>
      <c r="G39" s="115">
        <v>0.59406144087389612</v>
      </c>
      <c r="H39" s="115">
        <v>6.2383849750059382E-4</v>
      </c>
      <c r="I39" s="115">
        <v>0.12120068703399282</v>
      </c>
      <c r="J39" s="115">
        <v>0.13991584195901061</v>
      </c>
      <c r="K39" s="115">
        <v>0.13991584195901061</v>
      </c>
      <c r="L39" s="115">
        <v>6.3239310847415298E-2</v>
      </c>
      <c r="M39" s="115">
        <v>0.91143001682002955</v>
      </c>
      <c r="N39" s="115">
        <v>5.0032730226102301E-2</v>
      </c>
      <c r="O39" s="115">
        <v>9.4603823565537419E-4</v>
      </c>
      <c r="P39" s="115">
        <v>1.7661150979987918E-3</v>
      </c>
      <c r="Q39" s="115">
        <v>4.2614690880011666E-3</v>
      </c>
      <c r="R39" s="115">
        <v>6.2532345708124132E-2</v>
      </c>
      <c r="S39" s="115">
        <v>1.8744854116630766E-2</v>
      </c>
      <c r="T39" s="115">
        <v>0.77994661783380681</v>
      </c>
      <c r="U39" s="115">
        <v>1.2863589257895486E-3</v>
      </c>
      <c r="V39" s="115">
        <v>0.12062954873374372</v>
      </c>
      <c r="W39" s="115">
        <v>3.7430309850035627E-2</v>
      </c>
      <c r="X39" s="115">
        <v>1.1852931452511278E-5</v>
      </c>
      <c r="Y39" s="115">
        <v>9.357577462508906E-5</v>
      </c>
      <c r="Z39" s="115">
        <v>1.060525445751009E-5</v>
      </c>
      <c r="AA39" s="115">
        <v>9.3575774625089039E-6</v>
      </c>
      <c r="AB39" s="115">
        <v>1.2539153799761931E-4</v>
      </c>
      <c r="AC39" s="115">
        <v>1.3724446945013063E-3</v>
      </c>
      <c r="AD39" s="115">
        <v>8.1099004675077183E-7</v>
      </c>
      <c r="AE39" s="97"/>
      <c r="AF39" s="122">
        <v>6238.7617150059359</v>
      </c>
      <c r="AG39" s="122" t="s">
        <v>348</v>
      </c>
      <c r="AH39" s="122">
        <v>11422.389264981975</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2.3692639587618127</v>
      </c>
      <c r="F41" s="115">
        <v>0.43832901027036603</v>
      </c>
      <c r="G41" s="115">
        <v>1.4032623375820488</v>
      </c>
      <c r="H41" s="115">
        <v>5.6262103307019558E-3</v>
      </c>
      <c r="I41" s="115">
        <v>0.33963987024961506</v>
      </c>
      <c r="J41" s="115">
        <v>0.3414347367541935</v>
      </c>
      <c r="K41" s="115">
        <v>0.37245028104267341</v>
      </c>
      <c r="L41" s="115">
        <v>2.3097681937747631E-2</v>
      </c>
      <c r="M41" s="115">
        <v>4.0614803827236718</v>
      </c>
      <c r="N41" s="115">
        <v>6.4421608593886737E-2</v>
      </c>
      <c r="O41" s="115">
        <v>9.4499898923148726E-4</v>
      </c>
      <c r="P41" s="115">
        <v>6.6059491157720975E-3</v>
      </c>
      <c r="Q41" s="115">
        <v>4.7354721246759702E-3</v>
      </c>
      <c r="R41" s="115">
        <v>1.3241641577194412E-2</v>
      </c>
      <c r="S41" s="115">
        <v>1.5768384889586241E-2</v>
      </c>
      <c r="T41" s="115">
        <v>6.700028252005598E-3</v>
      </c>
      <c r="U41" s="115">
        <v>2.1389658786522075E-3</v>
      </c>
      <c r="V41" s="115">
        <v>0.15364841118107531</v>
      </c>
      <c r="W41" s="115">
        <v>0.58483325589006629</v>
      </c>
      <c r="X41" s="115">
        <v>0.14218245108464905</v>
      </c>
      <c r="Y41" s="115">
        <v>0.22300861253495843</v>
      </c>
      <c r="Z41" s="115">
        <v>8.5357620009739663E-2</v>
      </c>
      <c r="AA41" s="115">
        <v>7.0300056351762119E-2</v>
      </c>
      <c r="AB41" s="115">
        <v>0.52084873998110937</v>
      </c>
      <c r="AC41" s="115">
        <v>4.9729209892980031E-4</v>
      </c>
      <c r="AD41" s="115">
        <v>9.2428315833483002E-2</v>
      </c>
      <c r="AE41" s="97"/>
      <c r="AF41" s="122">
        <v>11838.007999999987</v>
      </c>
      <c r="AG41" s="122">
        <v>539.86576110174371</v>
      </c>
      <c r="AH41" s="122">
        <v>23955.350000000006</v>
      </c>
      <c r="AI41" s="122">
        <v>164.85234511169836</v>
      </c>
      <c r="AJ41" s="122" t="s">
        <v>348</v>
      </c>
      <c r="AK41" s="122" t="s">
        <v>355</v>
      </c>
      <c r="AL41" s="75" t="s">
        <v>9</v>
      </c>
    </row>
    <row r="42" spans="1:38" ht="26.25" customHeight="1" thickBot="1" x14ac:dyDescent="0.3">
      <c r="A42" s="72" t="s">
        <v>111</v>
      </c>
      <c r="B42" s="72" t="s">
        <v>162</v>
      </c>
      <c r="C42" s="73" t="s">
        <v>54</v>
      </c>
      <c r="D42" s="74"/>
      <c r="E42" s="115">
        <v>2.3806755415321499E-3</v>
      </c>
      <c r="F42" s="115">
        <v>0.11553876999842165</v>
      </c>
      <c r="G42" s="115">
        <v>2.2122991288649871E-4</v>
      </c>
      <c r="H42" s="115">
        <v>6.2350322067453904E-6</v>
      </c>
      <c r="I42" s="115">
        <v>3.4225544923021652E-4</v>
      </c>
      <c r="J42" s="115">
        <v>3.5411416988693654E-4</v>
      </c>
      <c r="K42" s="115">
        <v>3.6738535032581655E-4</v>
      </c>
      <c r="L42" s="115">
        <v>3.2792201493490858E-5</v>
      </c>
      <c r="M42" s="115">
        <v>0.21262167970375745</v>
      </c>
      <c r="N42" s="115">
        <v>1.0260819237456554E-2</v>
      </c>
      <c r="O42" s="115">
        <v>3.9693871024149763E-6</v>
      </c>
      <c r="P42" s="115" t="s">
        <v>443</v>
      </c>
      <c r="Q42" s="115" t="s">
        <v>443</v>
      </c>
      <c r="R42" s="115">
        <v>4.1824269584900503E-5</v>
      </c>
      <c r="S42" s="115">
        <v>1.1397186927009622E-3</v>
      </c>
      <c r="T42" s="115">
        <v>2.9449171434349693E-5</v>
      </c>
      <c r="U42" s="115">
        <v>3.6871652147749765E-6</v>
      </c>
      <c r="V42" s="115">
        <v>5.4776564892248961E-4</v>
      </c>
      <c r="W42" s="115" t="s">
        <v>443</v>
      </c>
      <c r="X42" s="115">
        <v>1.0332218200769765E-5</v>
      </c>
      <c r="Y42" s="115">
        <v>1.1412493368769765E-5</v>
      </c>
      <c r="Z42" s="115" t="s">
        <v>348</v>
      </c>
      <c r="AA42" s="115" t="s">
        <v>348</v>
      </c>
      <c r="AB42" s="115">
        <v>2.1744711569539525E-5</v>
      </c>
      <c r="AC42" s="115" t="s">
        <v>443</v>
      </c>
      <c r="AD42" s="115" t="s">
        <v>348</v>
      </c>
      <c r="AE42" s="97"/>
      <c r="AF42" s="122">
        <v>16.140197011156001</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2.1782069364174525E-3</v>
      </c>
      <c r="F44" s="115">
        <v>1.3732662791290077E-2</v>
      </c>
      <c r="G44" s="115">
        <v>8.403067170907979E-5</v>
      </c>
      <c r="H44" s="115">
        <v>4.8180619464780498E-7</v>
      </c>
      <c r="I44" s="115">
        <v>3.8950215213956593E-4</v>
      </c>
      <c r="J44" s="115">
        <v>3.9946594467802737E-4</v>
      </c>
      <c r="K44" s="115">
        <v>5.0012602444725828E-4</v>
      </c>
      <c r="L44" s="115">
        <v>8.2342924361841578E-5</v>
      </c>
      <c r="M44" s="115">
        <v>3.0143120542779189E-2</v>
      </c>
      <c r="N44" s="115">
        <v>1.2012443239804585E-3</v>
      </c>
      <c r="O44" s="115">
        <v>2.3564032310333574E-6</v>
      </c>
      <c r="P44" s="115" t="s">
        <v>443</v>
      </c>
      <c r="Q44" s="115" t="s">
        <v>443</v>
      </c>
      <c r="R44" s="115">
        <v>7.2810138446052483E-6</v>
      </c>
      <c r="S44" s="115">
        <v>3.1126741050287833E-4</v>
      </c>
      <c r="T44" s="115">
        <v>9.1131864486565787E-6</v>
      </c>
      <c r="U44" s="115">
        <v>9.1608564892566464E-7</v>
      </c>
      <c r="V44" s="115">
        <v>1.8018947525948962E-4</v>
      </c>
      <c r="W44" s="115" t="s">
        <v>443</v>
      </c>
      <c r="X44" s="115">
        <v>3.1799543694769943E-6</v>
      </c>
      <c r="Y44" s="115">
        <v>4.1488054619283238E-6</v>
      </c>
      <c r="Z44" s="115" t="s">
        <v>348</v>
      </c>
      <c r="AA44" s="115" t="s">
        <v>348</v>
      </c>
      <c r="AB44" s="115">
        <v>7.3287598314053194E-6</v>
      </c>
      <c r="AC44" s="115" t="s">
        <v>443</v>
      </c>
      <c r="AD44" s="115" t="s">
        <v>348</v>
      </c>
      <c r="AE44" s="97"/>
      <c r="AF44" s="122">
        <v>3.9578472473814541</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1.0330912934915199E-4</v>
      </c>
      <c r="F47" s="115">
        <v>1.4482483446455219E-5</v>
      </c>
      <c r="G47" s="115">
        <v>2.7965565058272078E-6</v>
      </c>
      <c r="H47" s="115">
        <v>1.6947402725619012E-8</v>
      </c>
      <c r="I47" s="115">
        <v>1.2122085315010433E-5</v>
      </c>
      <c r="J47" s="115">
        <v>9.5212552761664494E-5</v>
      </c>
      <c r="K47" s="115">
        <v>7.0827638832293336E-4</v>
      </c>
      <c r="L47" s="115">
        <v>5.3911526485384363E-6</v>
      </c>
      <c r="M47" s="115">
        <v>4.9754840914034639E-5</v>
      </c>
      <c r="N47" s="115">
        <v>3.8610628562517493E-8</v>
      </c>
      <c r="O47" s="115">
        <v>1.3748298933952284E-6</v>
      </c>
      <c r="P47" s="115" t="s">
        <v>443</v>
      </c>
      <c r="Q47" s="115" t="s">
        <v>443</v>
      </c>
      <c r="R47" s="115">
        <v>1.6075687107820038E-6</v>
      </c>
      <c r="S47" s="115">
        <v>1.4452910013792753E-4</v>
      </c>
      <c r="T47" s="115">
        <v>1.6223181197706658E-6</v>
      </c>
      <c r="U47" s="115">
        <v>2.3311574800024121E-8</v>
      </c>
      <c r="V47" s="115">
        <v>5.0478933233989042E-5</v>
      </c>
      <c r="W47" s="115" t="s">
        <v>443</v>
      </c>
      <c r="X47" s="115">
        <v>6.5147335289963643E-8</v>
      </c>
      <c r="Y47" s="115">
        <v>1.1008394329553165E-7</v>
      </c>
      <c r="Z47" s="115" t="s">
        <v>348</v>
      </c>
      <c r="AA47" s="115" t="s">
        <v>348</v>
      </c>
      <c r="AB47" s="115">
        <v>1.7523127858549526E-7</v>
      </c>
      <c r="AC47" s="115" t="s">
        <v>443</v>
      </c>
      <c r="AD47" s="115" t="s">
        <v>348</v>
      </c>
      <c r="AE47" s="97"/>
      <c r="AF47" s="122">
        <v>9.9530265667568951E-2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0.39308345100035563</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0.48038185203004913</v>
      </c>
      <c r="AL53" s="75" t="s">
        <v>322</v>
      </c>
    </row>
    <row r="54" spans="1:38" ht="37.5" customHeight="1" thickBot="1" x14ac:dyDescent="0.3">
      <c r="A54" s="72" t="s">
        <v>106</v>
      </c>
      <c r="B54" s="76" t="s">
        <v>172</v>
      </c>
      <c r="C54" s="79" t="s">
        <v>267</v>
      </c>
      <c r="D54" s="81"/>
      <c r="E54" s="115" t="s">
        <v>348</v>
      </c>
      <c r="F54" s="115">
        <v>0.57232406621273824</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37152.275949461407</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2.3496363408429123E-2</v>
      </c>
      <c r="J61" s="115">
        <v>0.23496363408429119</v>
      </c>
      <c r="K61" s="115">
        <v>0.78601455111111129</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63121.471264367821</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1.9975167432531105</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948087</v>
      </c>
      <c r="AL82" s="75" t="s">
        <v>347</v>
      </c>
    </row>
    <row r="83" spans="1:38" ht="26.25" customHeight="1" thickBot="1" x14ac:dyDescent="0.3">
      <c r="A83" s="72" t="s">
        <v>104</v>
      </c>
      <c r="B83" s="85" t="s">
        <v>202</v>
      </c>
      <c r="C83" s="86" t="s">
        <v>66</v>
      </c>
      <c r="D83" s="74"/>
      <c r="E83" s="115" t="s">
        <v>443</v>
      </c>
      <c r="F83" s="115">
        <v>8.2590323692307698E-4</v>
      </c>
      <c r="G83" s="115" t="s">
        <v>443</v>
      </c>
      <c r="H83" s="115" t="s">
        <v>348</v>
      </c>
      <c r="I83" s="115">
        <v>2.0647580923076924E-4</v>
      </c>
      <c r="J83" s="115">
        <v>1.5485685692307695E-3</v>
      </c>
      <c r="K83" s="115">
        <v>7.2266533230769241E-3</v>
      </c>
      <c r="L83" s="115">
        <v>1.1769121126153848E-5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2.0708531118665388</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0.10976287625100002</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948087</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0.54456261799999994</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4.4708195651239745E-3</v>
      </c>
      <c r="F91" s="115">
        <v>1.1874608136625029E-2</v>
      </c>
      <c r="G91" s="115">
        <v>1.8614150084009056E-3</v>
      </c>
      <c r="H91" s="115">
        <v>1.0181740447726009E-2</v>
      </c>
      <c r="I91" s="115">
        <v>7.715863585382253E-2</v>
      </c>
      <c r="J91" s="115">
        <v>8.7242368311080662E-2</v>
      </c>
      <c r="K91" s="115">
        <v>8.9325106715653982E-2</v>
      </c>
      <c r="L91" s="115">
        <v>2.9809191913221923E-4</v>
      </c>
      <c r="M91" s="115">
        <v>0.13668675406675643</v>
      </c>
      <c r="N91" s="115">
        <v>0.16505706645208909</v>
      </c>
      <c r="O91" s="115">
        <v>1.5973011920744733E-2</v>
      </c>
      <c r="P91" s="115">
        <v>3.5545982436572236E-4</v>
      </c>
      <c r="Q91" s="115">
        <v>2.9522184796175303E-4</v>
      </c>
      <c r="R91" s="115">
        <v>1.3636695724145595E-2</v>
      </c>
      <c r="S91" s="115">
        <v>0.51832824509107323</v>
      </c>
      <c r="T91" s="115">
        <v>2.9807409312122335E-2</v>
      </c>
      <c r="U91" s="115">
        <v>2.4519208719742396E-3</v>
      </c>
      <c r="V91" s="115">
        <v>0.29954127667514507</v>
      </c>
      <c r="W91" s="115">
        <v>2.4534314331869895E-4</v>
      </c>
      <c r="X91" s="115">
        <v>2.7233088908375588E-4</v>
      </c>
      <c r="Y91" s="115">
        <v>1.1040441449341453E-4</v>
      </c>
      <c r="Z91" s="115">
        <v>1.1040441449341453E-4</v>
      </c>
      <c r="AA91" s="115">
        <v>1.1040441449341453E-4</v>
      </c>
      <c r="AB91" s="115">
        <v>6.035441325639994E-4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9.3216136132104457E-2</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3.3061510141142112E-5</v>
      </c>
      <c r="F99" s="115">
        <v>1.2674441561769585E-3</v>
      </c>
      <c r="G99" s="115" t="s">
        <v>348</v>
      </c>
      <c r="H99" s="115">
        <v>1.1590282828252067E-3</v>
      </c>
      <c r="I99" s="115">
        <v>2.6649999999999997E-5</v>
      </c>
      <c r="J99" s="115">
        <v>4.0950000000000006E-5</v>
      </c>
      <c r="K99" s="115">
        <v>8.9699999999999985E-5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6.5000000000000002E-2</v>
      </c>
      <c r="AL99" s="75" t="s">
        <v>351</v>
      </c>
    </row>
    <row r="100" spans="1:38" ht="26.25" customHeight="1" thickBot="1" x14ac:dyDescent="0.3">
      <c r="A100" s="72" t="s">
        <v>108</v>
      </c>
      <c r="B100" s="72" t="s">
        <v>211</v>
      </c>
      <c r="C100" s="73" t="s">
        <v>376</v>
      </c>
      <c r="D100" s="88"/>
      <c r="E100" s="115">
        <v>2.0950151413582716E-4</v>
      </c>
      <c r="F100" s="115">
        <v>4.9788574304037436E-3</v>
      </c>
      <c r="G100" s="115" t="s">
        <v>348</v>
      </c>
      <c r="H100" s="115">
        <v>4.0467510140363913E-3</v>
      </c>
      <c r="I100" s="115">
        <v>8.5680000000000006E-5</v>
      </c>
      <c r="J100" s="115">
        <v>1.2852000000000002E-4</v>
      </c>
      <c r="K100" s="115">
        <v>2.8083999999999997E-4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0.47599999999999998</v>
      </c>
      <c r="AL100" s="75" t="s">
        <v>351</v>
      </c>
    </row>
    <row r="101" spans="1:38" ht="26.25" customHeight="1" thickBot="1" x14ac:dyDescent="0.3">
      <c r="A101" s="72" t="s">
        <v>108</v>
      </c>
      <c r="B101" s="72" t="s">
        <v>213</v>
      </c>
      <c r="C101" s="73" t="s">
        <v>253</v>
      </c>
      <c r="D101" s="88"/>
      <c r="E101" s="115">
        <v>1.086500829375596E-6</v>
      </c>
      <c r="F101" s="115">
        <v>1.5544800892936936E-5</v>
      </c>
      <c r="G101" s="115" t="s">
        <v>348</v>
      </c>
      <c r="H101" s="115">
        <v>4.2278177484812272E-5</v>
      </c>
      <c r="I101" s="115">
        <v>1.3599999999999999E-6</v>
      </c>
      <c r="J101" s="115">
        <v>4.0799999999999999E-6</v>
      </c>
      <c r="K101" s="115">
        <v>9.5200000000000003E-6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6.8000000000000005E-2</v>
      </c>
      <c r="AL101" s="75" t="s">
        <v>351</v>
      </c>
    </row>
    <row r="102" spans="1:38" ht="26.25" customHeight="1" thickBot="1" x14ac:dyDescent="0.3">
      <c r="A102" s="72" t="s">
        <v>108</v>
      </c>
      <c r="B102" s="72" t="s">
        <v>214</v>
      </c>
      <c r="C102" s="73" t="s">
        <v>377</v>
      </c>
      <c r="D102" s="88"/>
      <c r="E102" s="115" t="s">
        <v>442</v>
      </c>
      <c r="F102" s="115" t="s">
        <v>442</v>
      </c>
      <c r="G102" s="115" t="s">
        <v>348</v>
      </c>
      <c r="H102" s="115" t="s">
        <v>442</v>
      </c>
      <c r="I102" s="115" t="s">
        <v>442</v>
      </c>
      <c r="J102" s="115" t="s">
        <v>442</v>
      </c>
      <c r="K102" s="115" t="s">
        <v>442</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t="s">
        <v>355</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t="s">
        <v>442</v>
      </c>
      <c r="F104" s="115" t="s">
        <v>442</v>
      </c>
      <c r="G104" s="115" t="s">
        <v>348</v>
      </c>
      <c r="H104" s="115" t="s">
        <v>442</v>
      </c>
      <c r="I104" s="115" t="s">
        <v>442</v>
      </c>
      <c r="J104" s="115" t="s">
        <v>442</v>
      </c>
      <c r="K104" s="115" t="s">
        <v>442</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t="s">
        <v>355</v>
      </c>
      <c r="AL104" s="75" t="s">
        <v>351</v>
      </c>
    </row>
    <row r="105" spans="1:38" ht="26.25" customHeight="1" thickBot="1" x14ac:dyDescent="0.3">
      <c r="A105" s="72" t="s">
        <v>108</v>
      </c>
      <c r="B105" s="72" t="s">
        <v>307</v>
      </c>
      <c r="C105" s="73" t="s">
        <v>256</v>
      </c>
      <c r="D105" s="88"/>
      <c r="E105" s="115">
        <v>7.6339824414003063E-6</v>
      </c>
      <c r="F105" s="115">
        <v>9.6371156164383565E-5</v>
      </c>
      <c r="G105" s="115" t="s">
        <v>348</v>
      </c>
      <c r="H105" s="115">
        <v>1.9465184852359211E-4</v>
      </c>
      <c r="I105" s="115">
        <v>2.2400000000000002E-6</v>
      </c>
      <c r="J105" s="115">
        <v>3.5200000000000002E-6</v>
      </c>
      <c r="K105" s="115">
        <v>7.6799999999999993E-6</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1.6E-2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2.9189324561867262E-7</v>
      </c>
      <c r="F107" s="115">
        <v>6.9299999999999989E-6</v>
      </c>
      <c r="G107" s="115" t="s">
        <v>348</v>
      </c>
      <c r="H107" s="115">
        <v>1.1640828592653084E-5</v>
      </c>
      <c r="I107" s="115">
        <v>1.2599999999999999E-7</v>
      </c>
      <c r="J107" s="115">
        <v>1.68E-6</v>
      </c>
      <c r="K107" s="115">
        <v>7.9799999999999998E-6</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4.2000000000000003E-2</v>
      </c>
      <c r="AL107" s="75" t="s">
        <v>351</v>
      </c>
    </row>
    <row r="108" spans="1:38" ht="26.25" customHeight="1" thickBot="1" x14ac:dyDescent="0.3">
      <c r="A108" s="72" t="s">
        <v>108</v>
      </c>
      <c r="B108" s="72" t="s">
        <v>309</v>
      </c>
      <c r="C108" s="73" t="s">
        <v>379</v>
      </c>
      <c r="D108" s="88"/>
      <c r="E108" s="115">
        <v>8.0383682098085421E-8</v>
      </c>
      <c r="F108" s="115">
        <v>1.7279999999999998E-6</v>
      </c>
      <c r="G108" s="115" t="s">
        <v>348</v>
      </c>
      <c r="H108" s="115">
        <v>3.2057359291299373E-6</v>
      </c>
      <c r="I108" s="115">
        <v>3.2000000000000002E-8</v>
      </c>
      <c r="J108" s="115">
        <v>3.2000000000000001E-7</v>
      </c>
      <c r="K108" s="115">
        <v>6.4000000000000001E-7</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1.6E-2</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2.1564793564890376E-7</v>
      </c>
      <c r="F110" s="115">
        <v>2.3090999999999996E-5</v>
      </c>
      <c r="G110" s="115" t="s">
        <v>348</v>
      </c>
      <c r="H110" s="115">
        <v>5.0280846585100674E-6</v>
      </c>
      <c r="I110" s="115">
        <v>1.012E-6</v>
      </c>
      <c r="J110" s="115">
        <v>7.2999999999999996E-6</v>
      </c>
      <c r="K110" s="115">
        <v>7.3200000000000002E-6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4.8000000000000001E-2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3.5623711999999996E-3</v>
      </c>
      <c r="F112" s="115" t="s">
        <v>443</v>
      </c>
      <c r="G112" s="115" t="s">
        <v>348</v>
      </c>
      <c r="H112" s="115">
        <v>7.5700388000000006E-3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89059.28</v>
      </c>
      <c r="AL112" s="75" t="s">
        <v>433</v>
      </c>
    </row>
    <row r="113" spans="1:38" ht="26.25" customHeight="1" thickBot="1" x14ac:dyDescent="0.3">
      <c r="A113" s="72" t="s">
        <v>118</v>
      </c>
      <c r="B113" s="89" t="s">
        <v>230</v>
      </c>
      <c r="C113" s="90" t="s">
        <v>124</v>
      </c>
      <c r="D113" s="74"/>
      <c r="E113" s="115">
        <v>1.3851242468455242E-3</v>
      </c>
      <c r="F113" s="115" t="s">
        <v>443</v>
      </c>
      <c r="G113" s="115" t="s">
        <v>348</v>
      </c>
      <c r="H113" s="115">
        <v>3.2868667169829663E-3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14233.471850067464</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3.4978659920963146E-3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20394.634321070647</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4.4254795000000002E-5</v>
      </c>
      <c r="J119" s="115">
        <v>7.812559000000001E-4</v>
      </c>
      <c r="K119" s="115">
        <v>7.812559000000001E-4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718.22</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6.1766920000000001E-4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718.22</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v>1.5529500000000001E-4</v>
      </c>
      <c r="F128" s="115">
        <v>8.555E-7</v>
      </c>
      <c r="G128" s="115">
        <v>1.2615E-5</v>
      </c>
      <c r="H128" s="115">
        <v>4.3500000000000002E-7</v>
      </c>
      <c r="I128" s="115">
        <v>4.3500000000000002E-7</v>
      </c>
      <c r="J128" s="115">
        <v>4.3500000000000002E-7</v>
      </c>
      <c r="K128" s="115">
        <v>4.3500000000000002E-7</v>
      </c>
      <c r="L128" s="115">
        <v>1.5225000000000002E-8</v>
      </c>
      <c r="M128" s="115">
        <v>5.9450000000000007E-6</v>
      </c>
      <c r="N128" s="115">
        <v>8.4100000000000008E-6</v>
      </c>
      <c r="O128" s="115">
        <v>6.6700000000000003E-7</v>
      </c>
      <c r="P128" s="115">
        <v>2.7260000000000002E-6</v>
      </c>
      <c r="Q128" s="115">
        <v>8.990000000000001E-7</v>
      </c>
      <c r="R128" s="115">
        <v>2.3780000000000004E-6</v>
      </c>
      <c r="S128" s="115">
        <v>1.9865E-6</v>
      </c>
      <c r="T128" s="115">
        <v>3.1320000000000003E-6</v>
      </c>
      <c r="U128" s="115">
        <v>1.6965000000000002E-6</v>
      </c>
      <c r="V128" s="115">
        <v>3.5525000000000003E-6</v>
      </c>
      <c r="W128" s="115">
        <v>7.6125000000000004E-6</v>
      </c>
      <c r="X128" s="115">
        <v>1.2179999999999999E-9</v>
      </c>
      <c r="Y128" s="115">
        <v>2.5955E-9</v>
      </c>
      <c r="Z128" s="115">
        <v>1.3775000000000001E-9</v>
      </c>
      <c r="AA128" s="115">
        <v>1.682E-9</v>
      </c>
      <c r="AB128" s="115">
        <v>6.8729999999999997E-9</v>
      </c>
      <c r="AC128" s="115">
        <v>6.5540000000000003E-6</v>
      </c>
      <c r="AD128" s="115">
        <v>4.9299999999999995E-10</v>
      </c>
      <c r="AE128" s="97"/>
      <c r="AF128" s="122" t="s">
        <v>348</v>
      </c>
      <c r="AG128" s="122" t="s">
        <v>348</v>
      </c>
      <c r="AH128" s="122" t="s">
        <v>348</v>
      </c>
      <c r="AI128" s="122" t="s">
        <v>348</v>
      </c>
      <c r="AJ128" s="122" t="s">
        <v>348</v>
      </c>
      <c r="AK128" s="122">
        <v>0.14499999999999999</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v>1.5366000000000002E-3</v>
      </c>
      <c r="F131" s="115">
        <v>4.1370000000000003E-4</v>
      </c>
      <c r="G131" s="115">
        <v>1.8912000000000003E-4</v>
      </c>
      <c r="H131" s="115">
        <v>5.3190000000000002E-6</v>
      </c>
      <c r="I131" s="115">
        <v>2.3935500000000006E-6</v>
      </c>
      <c r="J131" s="115">
        <v>6.3827999999999999E-5</v>
      </c>
      <c r="K131" s="115">
        <v>8.8650000000000014E-5</v>
      </c>
      <c r="L131" s="115">
        <v>2.0389499999999998E-6</v>
      </c>
      <c r="M131" s="115">
        <v>1.1820000000000002E-5</v>
      </c>
      <c r="N131" s="115">
        <v>5.3189999999999997E-5</v>
      </c>
      <c r="O131" s="115">
        <v>1.7730000000000001E-5</v>
      </c>
      <c r="P131" s="115">
        <v>1.9503E-2</v>
      </c>
      <c r="Q131" s="115">
        <v>1.182E-4</v>
      </c>
      <c r="R131" s="115">
        <v>2.955E-5</v>
      </c>
      <c r="S131" s="115">
        <v>1.7730000000000003E-4</v>
      </c>
      <c r="T131" s="115">
        <v>2.3640000000000004E-5</v>
      </c>
      <c r="U131" s="115" t="s">
        <v>443</v>
      </c>
      <c r="V131" s="115">
        <v>5.6495305929930005E-4</v>
      </c>
      <c r="W131" s="115">
        <v>1.7730000000000001</v>
      </c>
      <c r="X131" s="115" t="s">
        <v>443</v>
      </c>
      <c r="Y131" s="115" t="s">
        <v>443</v>
      </c>
      <c r="Z131" s="115" t="s">
        <v>443</v>
      </c>
      <c r="AA131" s="115" t="s">
        <v>443</v>
      </c>
      <c r="AB131" s="115">
        <v>2.3640000000000002E-8</v>
      </c>
      <c r="AC131" s="115">
        <v>5.9100000000000007E-2</v>
      </c>
      <c r="AD131" s="115">
        <v>1.1820000000000001E-2</v>
      </c>
      <c r="AE131" s="97"/>
      <c r="AF131" s="122" t="s">
        <v>348</v>
      </c>
      <c r="AG131" s="122" t="s">
        <v>348</v>
      </c>
      <c r="AH131" s="122" t="s">
        <v>348</v>
      </c>
      <c r="AI131" s="122" t="s">
        <v>348</v>
      </c>
      <c r="AJ131" s="122" t="s">
        <v>348</v>
      </c>
      <c r="AK131" s="122">
        <v>0.59099999999999997</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4.1604750000000003E-3</v>
      </c>
      <c r="F133" s="115">
        <v>6.5559E-5</v>
      </c>
      <c r="G133" s="115">
        <v>5.6985900000000003E-4</v>
      </c>
      <c r="H133" s="115" t="s">
        <v>348</v>
      </c>
      <c r="I133" s="115">
        <v>1.7499210000000001E-4</v>
      </c>
      <c r="J133" s="115">
        <v>1.7499210000000001E-4</v>
      </c>
      <c r="K133" s="115">
        <v>1.9445808000000003E-4</v>
      </c>
      <c r="L133" s="115" t="s">
        <v>443</v>
      </c>
      <c r="M133" s="115">
        <v>7.0602000000000002E-4</v>
      </c>
      <c r="N133" s="115">
        <v>1.5144129000000002E-4</v>
      </c>
      <c r="O133" s="115">
        <v>2.5366290000000004E-5</v>
      </c>
      <c r="P133" s="115">
        <v>7.5140700000000003E-3</v>
      </c>
      <c r="Q133" s="115">
        <v>6.8635229999999998E-5</v>
      </c>
      <c r="R133" s="115">
        <v>6.8383080000000005E-5</v>
      </c>
      <c r="S133" s="115">
        <v>6.2684490000000005E-5</v>
      </c>
      <c r="T133" s="115">
        <v>8.7395189999999999E-5</v>
      </c>
      <c r="U133" s="115">
        <v>9.9750540000000009E-5</v>
      </c>
      <c r="V133" s="115">
        <v>8.0748516000000005E-4</v>
      </c>
      <c r="W133" s="115">
        <v>1.3616100000000001E-4</v>
      </c>
      <c r="X133" s="115">
        <v>6.6567600000000009E-8</v>
      </c>
      <c r="Y133" s="115">
        <v>3.6360030000000006E-8</v>
      </c>
      <c r="Z133" s="115">
        <v>3.2476920000000001E-8</v>
      </c>
      <c r="AA133" s="115">
        <v>3.5250569999999998E-8</v>
      </c>
      <c r="AB133" s="115">
        <v>1.7065512000000003E-7</v>
      </c>
      <c r="AC133" s="115">
        <v>7.5645000000000009E-4</v>
      </c>
      <c r="AD133" s="115">
        <v>2.06763E-3</v>
      </c>
      <c r="AE133" s="97"/>
      <c r="AF133" s="122" t="s">
        <v>348</v>
      </c>
      <c r="AG133" s="122" t="s">
        <v>348</v>
      </c>
      <c r="AH133" s="122" t="s">
        <v>348</v>
      </c>
      <c r="AI133" s="122" t="s">
        <v>348</v>
      </c>
      <c r="AJ133" s="122" t="s">
        <v>348</v>
      </c>
      <c r="AK133" s="122">
        <v>5043</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4.0809370000000005E-2</v>
      </c>
      <c r="J139" s="115">
        <v>4.0809370000000005E-2</v>
      </c>
      <c r="K139" s="115">
        <v>4.0809370000000005E-2</v>
      </c>
      <c r="L139" s="115" t="s">
        <v>443</v>
      </c>
      <c r="M139" s="115" t="s">
        <v>443</v>
      </c>
      <c r="N139" s="115">
        <v>1.1921000000000001E-4</v>
      </c>
      <c r="O139" s="115">
        <v>2.385E-4</v>
      </c>
      <c r="P139" s="115">
        <v>2.385E-4</v>
      </c>
      <c r="Q139" s="115">
        <v>3.7818000000000004E-4</v>
      </c>
      <c r="R139" s="115">
        <v>3.5951000000000001E-4</v>
      </c>
      <c r="S139" s="115">
        <v>8.382000000000001E-4</v>
      </c>
      <c r="T139" s="115" t="s">
        <v>443</v>
      </c>
      <c r="U139" s="115" t="s">
        <v>443</v>
      </c>
      <c r="V139" s="115" t="s">
        <v>443</v>
      </c>
      <c r="W139" s="115">
        <v>0.40538999999999997</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1046</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10.9200159780235</v>
      </c>
      <c r="F141" s="116">
        <f t="shared" ref="F141:AD141" si="0">SUM(F14:F140)</f>
        <v>12.240024983638188</v>
      </c>
      <c r="G141" s="116">
        <f t="shared" si="0"/>
        <v>2.6411109080799315</v>
      </c>
      <c r="H141" s="116">
        <f t="shared" si="0"/>
        <v>8.0870727032417794E-2</v>
      </c>
      <c r="I141" s="116">
        <f t="shared" si="0"/>
        <v>1.3079082096712753</v>
      </c>
      <c r="J141" s="116">
        <f t="shared" si="0"/>
        <v>1.6262511211844013</v>
      </c>
      <c r="K141" s="116">
        <f t="shared" si="0"/>
        <v>2.3238816001286251</v>
      </c>
      <c r="L141" s="116">
        <f t="shared" si="0"/>
        <v>0.36659845095131854</v>
      </c>
      <c r="M141" s="116">
        <f t="shared" si="0"/>
        <v>41.284440573728332</v>
      </c>
      <c r="N141" s="116">
        <f t="shared" si="0"/>
        <v>6.7649964890061547</v>
      </c>
      <c r="O141" s="116">
        <f t="shared" si="0"/>
        <v>0.21650848120072408</v>
      </c>
      <c r="P141" s="116">
        <f t="shared" si="0"/>
        <v>0.23527592068721184</v>
      </c>
      <c r="Q141" s="116">
        <f t="shared" si="0"/>
        <v>5.7262321952618905E-2</v>
      </c>
      <c r="R141" s="116">
        <f>SUM(R14:R140)</f>
        <v>0.45776703832229848</v>
      </c>
      <c r="S141" s="116">
        <f t="shared" si="0"/>
        <v>4.4917225198450268</v>
      </c>
      <c r="T141" s="116">
        <f t="shared" si="0"/>
        <v>0.91940907354297885</v>
      </c>
      <c r="U141" s="116">
        <f t="shared" si="0"/>
        <v>1.5222706094569965E-2</v>
      </c>
      <c r="V141" s="116">
        <f t="shared" si="0"/>
        <v>2.6338251709872362</v>
      </c>
      <c r="W141" s="116">
        <f t="shared" si="0"/>
        <v>5.6799750219691214</v>
      </c>
      <c r="X141" s="116">
        <f t="shared" si="0"/>
        <v>0.14637948205491258</v>
      </c>
      <c r="Y141" s="116">
        <f t="shared" si="0"/>
        <v>0.22884743188361745</v>
      </c>
      <c r="Z141" s="116">
        <f t="shared" si="0"/>
        <v>8.9265737620523117E-2</v>
      </c>
      <c r="AA141" s="116">
        <f t="shared" si="0"/>
        <v>7.4586691361329699E-2</v>
      </c>
      <c r="AB141" s="116">
        <f t="shared" si="0"/>
        <v>0.53907934457554296</v>
      </c>
      <c r="AC141" s="116">
        <f t="shared" si="0"/>
        <v>8.5908136696126111E-2</v>
      </c>
      <c r="AD141" s="116">
        <f t="shared" si="0"/>
        <v>0.10639170422933045</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2.9133142658957421</v>
      </c>
      <c r="F143" s="115">
        <v>3.274220549881067</v>
      </c>
      <c r="G143" s="115">
        <v>8.3678215022527702E-2</v>
      </c>
      <c r="H143" s="115">
        <v>3.0109770363064961E-2</v>
      </c>
      <c r="I143" s="115">
        <v>0.26069025237368171</v>
      </c>
      <c r="J143" s="115">
        <v>0.26069025237368171</v>
      </c>
      <c r="K143" s="115">
        <v>0.26069025237368171</v>
      </c>
      <c r="L143" s="115">
        <v>0.15392454201121869</v>
      </c>
      <c r="M143" s="115">
        <v>26.593728673706842</v>
      </c>
      <c r="N143" s="115">
        <v>3.0167586072089918</v>
      </c>
      <c r="O143" s="115">
        <v>2.5818235790013615E-5</v>
      </c>
      <c r="P143" s="115">
        <v>1.3906579076840881E-3</v>
      </c>
      <c r="Q143" s="115">
        <v>4.0867870891568368E-5</v>
      </c>
      <c r="R143" s="115">
        <v>1.4061976935992159E-3</v>
      </c>
      <c r="S143" s="115">
        <v>9.7262495407358419E-4</v>
      </c>
      <c r="T143" s="115">
        <v>2.6480195348693714E-4</v>
      </c>
      <c r="U143" s="115">
        <v>3.0099270203109549E-5</v>
      </c>
      <c r="V143" s="115">
        <v>5.0948106159059521E-3</v>
      </c>
      <c r="W143" s="115">
        <v>9.5844299999999993E-2</v>
      </c>
      <c r="X143" s="115">
        <v>2.7863085280000004E-3</v>
      </c>
      <c r="Y143" s="115">
        <v>3.4271531492999999E-3</v>
      </c>
      <c r="Z143" s="115">
        <v>2.3291123850000001E-3</v>
      </c>
      <c r="AA143" s="115">
        <v>3.1660716986000002E-3</v>
      </c>
      <c r="AB143" s="115">
        <v>1.1708645760900001E-2</v>
      </c>
      <c r="AC143" s="115">
        <v>9.58444E-5</v>
      </c>
      <c r="AD143" s="115">
        <v>1.9820400000000001E-5</v>
      </c>
      <c r="AE143" s="97"/>
      <c r="AF143" s="115">
        <v>8449.6645073137006</v>
      </c>
      <c r="AG143" s="115" t="s">
        <v>348</v>
      </c>
      <c r="AH143" s="115">
        <v>0</v>
      </c>
      <c r="AI143" s="115">
        <v>0</v>
      </c>
      <c r="AJ143" s="115">
        <v>1.7903127000000001E-3</v>
      </c>
      <c r="AK143" s="115" t="s">
        <v>348</v>
      </c>
      <c r="AL143" s="14" t="s">
        <v>9</v>
      </c>
    </row>
    <row r="144" spans="1:38" ht="26.25" customHeight="1" thickBot="1" x14ac:dyDescent="0.3">
      <c r="A144" s="13"/>
      <c r="B144" s="14" t="s">
        <v>390</v>
      </c>
      <c r="C144" s="15" t="s">
        <v>391</v>
      </c>
      <c r="D144" s="16" t="s">
        <v>1</v>
      </c>
      <c r="E144" s="115">
        <v>0.58163440981641246</v>
      </c>
      <c r="F144" s="115">
        <v>8.9963072237477335E-2</v>
      </c>
      <c r="G144" s="115">
        <v>1.8215618500228483E-2</v>
      </c>
      <c r="H144" s="115">
        <v>4.413139050793064E-4</v>
      </c>
      <c r="I144" s="115">
        <v>0.10262203428818069</v>
      </c>
      <c r="J144" s="115">
        <v>0.10262203428818069</v>
      </c>
      <c r="K144" s="115">
        <v>0.10262203428818069</v>
      </c>
      <c r="L144" s="115">
        <v>5.905240767505375E-2</v>
      </c>
      <c r="M144" s="115">
        <v>0.60685245783683717</v>
      </c>
      <c r="N144" s="115">
        <v>2.5582330897293153E-2</v>
      </c>
      <c r="O144" s="115">
        <v>1.6776844713539962E-6</v>
      </c>
      <c r="P144" s="115">
        <v>1.664262494634077E-4</v>
      </c>
      <c r="Q144" s="115">
        <v>3.2641025067070648E-6</v>
      </c>
      <c r="R144" s="115">
        <v>2.5992555735792255E-4</v>
      </c>
      <c r="S144" s="115">
        <v>1.7455427194618592E-4</v>
      </c>
      <c r="T144" s="115">
        <v>8.0797344254298851E-6</v>
      </c>
      <c r="U144" s="115">
        <v>3.172836070706138E-6</v>
      </c>
      <c r="V144" s="115">
        <v>5.683724996470769E-4</v>
      </c>
      <c r="W144" s="115">
        <v>9.0545E-3</v>
      </c>
      <c r="X144" s="115">
        <v>5.9499492919999999E-4</v>
      </c>
      <c r="Y144" s="115">
        <v>6.693018163E-4</v>
      </c>
      <c r="Z144" s="115">
        <v>5.2225522430000002E-4</v>
      </c>
      <c r="AA144" s="115">
        <v>5.5838441539999997E-4</v>
      </c>
      <c r="AB144" s="115">
        <v>2.3449363852000001E-3</v>
      </c>
      <c r="AC144" s="115">
        <v>9.0545999999999997E-6</v>
      </c>
      <c r="AD144" s="115">
        <v>2.1509999999999998E-6</v>
      </c>
      <c r="AE144" s="97"/>
      <c r="AF144" s="115">
        <v>1316.6609203814</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1.7798143063292089</v>
      </c>
      <c r="F145" s="115">
        <v>0.13746456904582549</v>
      </c>
      <c r="G145" s="115">
        <v>2.8296286981164279E-2</v>
      </c>
      <c r="H145" s="115">
        <v>4.5506537173095298E-4</v>
      </c>
      <c r="I145" s="115">
        <v>7.4416706468205071E-2</v>
      </c>
      <c r="J145" s="115">
        <v>7.4416706468205071E-2</v>
      </c>
      <c r="K145" s="115">
        <v>7.4416706468205071E-2</v>
      </c>
      <c r="L145" s="115">
        <v>4.0545141477036271E-2</v>
      </c>
      <c r="M145" s="115">
        <v>0.45467857816920948</v>
      </c>
      <c r="N145" s="115">
        <v>3.1687382843001736E-4</v>
      </c>
      <c r="O145" s="115">
        <v>2.3598561002962142E-6</v>
      </c>
      <c r="P145" s="115">
        <v>2.5001387626002791E-4</v>
      </c>
      <c r="Q145" s="115">
        <v>4.7186652376214624E-6</v>
      </c>
      <c r="R145" s="115">
        <v>4.0088552830739877E-4</v>
      </c>
      <c r="S145" s="115">
        <v>2.6883200121008156E-4</v>
      </c>
      <c r="T145" s="115">
        <v>9.4551288457493487E-6</v>
      </c>
      <c r="U145" s="115">
        <v>4.7176182746504954E-6</v>
      </c>
      <c r="V145" s="115">
        <v>8.4913988054796023E-4</v>
      </c>
      <c r="W145" s="115">
        <v>9.9314E-3</v>
      </c>
      <c r="X145" s="115">
        <v>1.4187776839999998E-4</v>
      </c>
      <c r="Y145" s="115">
        <v>8.591487085E-4</v>
      </c>
      <c r="Z145" s="115">
        <v>9.6003956630000005E-4</v>
      </c>
      <c r="AA145" s="115">
        <v>2.20698751E-4</v>
      </c>
      <c r="AB145" s="115">
        <v>2.1817647942000001E-3</v>
      </c>
      <c r="AC145" s="115">
        <v>4.7550999999999996E-6</v>
      </c>
      <c r="AD145" s="115">
        <v>1.8174E-6</v>
      </c>
      <c r="AE145" s="97"/>
      <c r="AF145" s="115">
        <v>2013.7514182520999</v>
      </c>
      <c r="AG145" s="115" t="s">
        <v>348</v>
      </c>
      <c r="AH145" s="115">
        <v>18.748689468199998</v>
      </c>
      <c r="AI145" s="115">
        <v>0</v>
      </c>
      <c r="AJ145" s="115">
        <v>0</v>
      </c>
      <c r="AK145" s="115" t="s">
        <v>348</v>
      </c>
      <c r="AL145" s="14" t="s">
        <v>9</v>
      </c>
    </row>
    <row r="146" spans="1:38" ht="26.25" customHeight="1" thickBot="1" x14ac:dyDescent="0.3">
      <c r="A146" s="13"/>
      <c r="B146" s="14" t="s">
        <v>394</v>
      </c>
      <c r="C146" s="15" t="s">
        <v>395</v>
      </c>
      <c r="D146" s="16" t="s">
        <v>1</v>
      </c>
      <c r="E146" s="115">
        <v>6.6932796465762568E-3</v>
      </c>
      <c r="F146" s="115">
        <v>0.15644810333248085</v>
      </c>
      <c r="G146" s="115">
        <v>3.968582370745297E-4</v>
      </c>
      <c r="H146" s="115">
        <v>6.4922101460391615E-5</v>
      </c>
      <c r="I146" s="115">
        <v>2.5731632155742922E-3</v>
      </c>
      <c r="J146" s="115">
        <v>2.5731632155742922E-3</v>
      </c>
      <c r="K146" s="115">
        <v>2.5731632155742922E-3</v>
      </c>
      <c r="L146" s="115">
        <v>3.9638483290125562E-4</v>
      </c>
      <c r="M146" s="115">
        <v>0.73527214137890951</v>
      </c>
      <c r="N146" s="115">
        <v>3.7058859506771721E-2</v>
      </c>
      <c r="O146" s="115">
        <v>3.2861533296313369E-5</v>
      </c>
      <c r="P146" s="115">
        <v>1.1508888875161358E-5</v>
      </c>
      <c r="Q146" s="115">
        <v>3.9685823707452961E-7</v>
      </c>
      <c r="R146" s="115">
        <v>1.4558438566599115E-4</v>
      </c>
      <c r="S146" s="115">
        <v>5.5674519449528601E-3</v>
      </c>
      <c r="T146" s="115">
        <v>2.310068540937181E-4</v>
      </c>
      <c r="U146" s="115">
        <v>3.2718564168513976E-5</v>
      </c>
      <c r="V146" s="115">
        <v>3.2618894728427402E-3</v>
      </c>
      <c r="W146" s="115">
        <v>9.0959999999999999E-4</v>
      </c>
      <c r="X146" s="115">
        <v>1.3861528400000001E-5</v>
      </c>
      <c r="Y146" s="115">
        <v>2.5412802099999999E-5</v>
      </c>
      <c r="Z146" s="115">
        <v>8.6634551999999994E-6</v>
      </c>
      <c r="AA146" s="115">
        <v>2.97445297E-5</v>
      </c>
      <c r="AB146" s="115">
        <v>7.7682315400000001E-5</v>
      </c>
      <c r="AC146" s="115">
        <v>9.0950000000000004E-7</v>
      </c>
      <c r="AD146" s="115">
        <v>9.0950000000000004E-7</v>
      </c>
      <c r="AE146" s="97"/>
      <c r="AF146" s="115">
        <v>57.906908232299998</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0.67418734880810183</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31.282589627</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4.8999614113982085E-2</v>
      </c>
      <c r="J148" s="115">
        <v>9.8548482365358264E-2</v>
      </c>
      <c r="K148" s="115">
        <v>0.12148821978757841</v>
      </c>
      <c r="L148" s="115">
        <v>1.002009405503179E-2</v>
      </c>
      <c r="M148" s="115" t="s">
        <v>348</v>
      </c>
      <c r="N148" s="115">
        <v>0.41944804696054649</v>
      </c>
      <c r="O148" s="115">
        <v>1.7660031691141376E-3</v>
      </c>
      <c r="P148" s="115" t="s">
        <v>443</v>
      </c>
      <c r="Q148" s="115">
        <v>4.7623356730666687E-3</v>
      </c>
      <c r="R148" s="115">
        <v>0.15731082775504351</v>
      </c>
      <c r="S148" s="115">
        <v>3.4601979791978152</v>
      </c>
      <c r="T148" s="115">
        <v>2.3691087380633313E-2</v>
      </c>
      <c r="U148" s="115">
        <v>2.4297643957515679E-3</v>
      </c>
      <c r="V148" s="115">
        <v>0.98699656724841422</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3290.8859335703223</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1.5886359968785482E-2</v>
      </c>
      <c r="J149" s="115">
        <v>2.9419185127380509E-2</v>
      </c>
      <c r="K149" s="115">
        <v>5.8838370254761019E-2</v>
      </c>
      <c r="L149" s="115">
        <v>6.2368672470046688E-4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3290.8859335703223</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10.9200159780235</v>
      </c>
      <c r="F152" s="120">
        <f t="shared" ref="F152:AD152" si="1">F141 + F151 + IF(AND(OR($B$4="AT",$B$4="BE",$B$4="CH",$B$4="GB",$B$4="IE",$B$4="LT",$B$4="LU",$B$4="NL"),SUM(F143:F149)&gt;0),SUM(F143:F149)-SUM(F27:F33),0)</f>
        <v>12.240024983638188</v>
      </c>
      <c r="G152" s="120">
        <f t="shared" si="1"/>
        <v>2.6411109080799315</v>
      </c>
      <c r="H152" s="120">
        <f t="shared" si="1"/>
        <v>8.0870727032417794E-2</v>
      </c>
      <c r="I152" s="120">
        <f t="shared" si="1"/>
        <v>1.3079082096712753</v>
      </c>
      <c r="J152" s="120">
        <f t="shared" si="1"/>
        <v>1.6262511211844013</v>
      </c>
      <c r="K152" s="120">
        <f t="shared" si="1"/>
        <v>2.3238816001286251</v>
      </c>
      <c r="L152" s="120">
        <f t="shared" si="1"/>
        <v>0.36659845095131854</v>
      </c>
      <c r="M152" s="120">
        <f t="shared" si="1"/>
        <v>41.284440573728332</v>
      </c>
      <c r="N152" s="120">
        <f t="shared" si="1"/>
        <v>6.7649964890061547</v>
      </c>
      <c r="O152" s="120">
        <f t="shared" si="1"/>
        <v>0.21650848120072408</v>
      </c>
      <c r="P152" s="120">
        <f t="shared" si="1"/>
        <v>0.23527592068721184</v>
      </c>
      <c r="Q152" s="120">
        <f t="shared" si="1"/>
        <v>5.7262321952618905E-2</v>
      </c>
      <c r="R152" s="120">
        <f t="shared" si="1"/>
        <v>0.45776703832229848</v>
      </c>
      <c r="S152" s="120">
        <f t="shared" si="1"/>
        <v>4.4917225198450268</v>
      </c>
      <c r="T152" s="120">
        <f t="shared" si="1"/>
        <v>0.91940907354297885</v>
      </c>
      <c r="U152" s="120">
        <f t="shared" si="1"/>
        <v>1.5222706094569965E-2</v>
      </c>
      <c r="V152" s="120">
        <f t="shared" si="1"/>
        <v>2.6338251709872362</v>
      </c>
      <c r="W152" s="120">
        <f t="shared" si="1"/>
        <v>5.6799750219691214</v>
      </c>
      <c r="X152" s="120">
        <f t="shared" si="1"/>
        <v>0.14637948205491258</v>
      </c>
      <c r="Y152" s="120">
        <f t="shared" si="1"/>
        <v>0.22884743188361745</v>
      </c>
      <c r="Z152" s="120">
        <f t="shared" si="1"/>
        <v>8.9265737620523117E-2</v>
      </c>
      <c r="AA152" s="120">
        <f t="shared" si="1"/>
        <v>7.4586691361329699E-2</v>
      </c>
      <c r="AB152" s="120">
        <f t="shared" si="1"/>
        <v>0.53907934457554296</v>
      </c>
      <c r="AC152" s="120">
        <f t="shared" si="1"/>
        <v>8.5908136696126111E-2</v>
      </c>
      <c r="AD152" s="120">
        <f t="shared" si="1"/>
        <v>0.10639170422933045</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10.9200159780235</v>
      </c>
      <c r="F154" s="120">
        <f>F141 + F153 - IF(OR($B$6=2005,$B$6&gt;=2020),SUM(F99:F122),0) + IF(AND(OR($B$4="AT",$B$4="BE",$B$4="CH",$B$4="GB",$B$4="IE",$B$4="LT",$B$4="LU",$B$4="NL"),SUM(F143:F149)&gt;0),SUM(F143:F149)-SUM(F27:F33),0)</f>
        <v>12.240024983638188</v>
      </c>
      <c r="G154" s="120">
        <f>G141 + G153 + IF(AND(OR($B$4="AT",$B$4="BE",$B$4="CH",$B$4="GB",$B$4="IE",$B$4="LT",$B$4="LU",$B$4="NL"),SUM(G143:G149)&gt;0),SUM(G143:G149)-SUM(G27:G33),0)</f>
        <v>2.6411109080799315</v>
      </c>
      <c r="H154" s="120">
        <f t="shared" ref="H154:AD154" si="2">H141 + H153 + IF(AND(OR($B$4="AT",$B$4="BE",$B$4="CH",$B$4="GB",$B$4="IE",$B$4="LT",$B$4="LU",$B$4="NL"),SUM(H143:H149)&gt;0),SUM(H143:H149)-SUM(H27:H33),0)</f>
        <v>8.0870727032417794E-2</v>
      </c>
      <c r="I154" s="120">
        <f t="shared" si="2"/>
        <v>1.3079082096712753</v>
      </c>
      <c r="J154" s="120">
        <f t="shared" si="2"/>
        <v>1.6262511211844013</v>
      </c>
      <c r="K154" s="120">
        <f t="shared" si="2"/>
        <v>2.3238816001286251</v>
      </c>
      <c r="L154" s="120">
        <f t="shared" si="2"/>
        <v>0.36659845095131854</v>
      </c>
      <c r="M154" s="120">
        <f t="shared" si="2"/>
        <v>41.284440573728332</v>
      </c>
      <c r="N154" s="120">
        <f t="shared" si="2"/>
        <v>6.7649964890061547</v>
      </c>
      <c r="O154" s="120">
        <f t="shared" si="2"/>
        <v>0.21650848120072408</v>
      </c>
      <c r="P154" s="120">
        <f t="shared" si="2"/>
        <v>0.23527592068721184</v>
      </c>
      <c r="Q154" s="120">
        <f t="shared" si="2"/>
        <v>5.7262321952618905E-2</v>
      </c>
      <c r="R154" s="120">
        <f t="shared" si="2"/>
        <v>0.45776703832229848</v>
      </c>
      <c r="S154" s="120">
        <f t="shared" si="2"/>
        <v>4.4917225198450268</v>
      </c>
      <c r="T154" s="120">
        <f t="shared" si="2"/>
        <v>0.91940907354297885</v>
      </c>
      <c r="U154" s="120">
        <f t="shared" si="2"/>
        <v>1.5222706094569965E-2</v>
      </c>
      <c r="V154" s="120">
        <f t="shared" si="2"/>
        <v>2.6338251709872362</v>
      </c>
      <c r="W154" s="120">
        <f t="shared" si="2"/>
        <v>5.6799750219691214</v>
      </c>
      <c r="X154" s="120">
        <f t="shared" si="2"/>
        <v>0.14637948205491258</v>
      </c>
      <c r="Y154" s="120">
        <f t="shared" si="2"/>
        <v>0.22884743188361745</v>
      </c>
      <c r="Z154" s="120">
        <f t="shared" si="2"/>
        <v>8.9265737620523117E-2</v>
      </c>
      <c r="AA154" s="120">
        <f t="shared" si="2"/>
        <v>7.4586691361329699E-2</v>
      </c>
      <c r="AB154" s="120">
        <f t="shared" si="2"/>
        <v>0.53907934457554296</v>
      </c>
      <c r="AC154" s="120">
        <f t="shared" si="2"/>
        <v>8.5908136696126111E-2</v>
      </c>
      <c r="AD154" s="120">
        <f t="shared" si="2"/>
        <v>0.10639170422933045</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9570"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9"/>
  <dimension ref="A1:AL225"/>
  <sheetViews>
    <sheetView zoomScale="80" zoomScaleNormal="80" workbookViewId="0">
      <selection activeCell="E29" sqref="E29:F29"/>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4.218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1997</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1997</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1.0668491465834673</v>
      </c>
      <c r="F14" s="115">
        <v>1.0508673577000001E-2</v>
      </c>
      <c r="G14" s="115">
        <v>0.42874404551142015</v>
      </c>
      <c r="H14" s="115">
        <v>4.6843599869999999E-3</v>
      </c>
      <c r="I14" s="115">
        <v>0.11515213017809071</v>
      </c>
      <c r="J14" s="115">
        <v>0.1151613677780907</v>
      </c>
      <c r="K14" s="115">
        <v>0.11517406947809071</v>
      </c>
      <c r="L14" s="115">
        <v>4.0311413700301751E-3</v>
      </c>
      <c r="M14" s="115">
        <v>3.3725819795107838E-2</v>
      </c>
      <c r="N14" s="115">
        <v>1.9037422995122175</v>
      </c>
      <c r="O14" s="115">
        <v>0.19037790568723623</v>
      </c>
      <c r="P14" s="115">
        <v>0.19038170609694999</v>
      </c>
      <c r="Q14" s="115">
        <v>4.0780239407399999E-2</v>
      </c>
      <c r="R14" s="115">
        <v>0.19037794464621019</v>
      </c>
      <c r="S14" s="115">
        <v>0.19038312703535101</v>
      </c>
      <c r="T14" s="115">
        <v>7.318483159897396E-2</v>
      </c>
      <c r="U14" s="115">
        <v>6.0565735796240007E-3</v>
      </c>
      <c r="V14" s="115">
        <v>0.93278877127521764</v>
      </c>
      <c r="W14" s="115">
        <v>2.6711426099466222</v>
      </c>
      <c r="X14" s="115">
        <v>4.3289315999999996E-6</v>
      </c>
      <c r="Y14" s="115">
        <v>9.2247470999999984E-6</v>
      </c>
      <c r="Z14" s="115">
        <v>4.8958154999999988E-6</v>
      </c>
      <c r="AA14" s="115">
        <v>6.0046834799999997E-6</v>
      </c>
      <c r="AB14" s="115">
        <v>2.4427542599999997E-5</v>
      </c>
      <c r="AC14" s="115">
        <v>2.32937748E-2</v>
      </c>
      <c r="AD14" s="115">
        <v>1.7521865999999996E-6</v>
      </c>
      <c r="AE14" s="97"/>
      <c r="AF14" s="122">
        <v>3.8490000000000117</v>
      </c>
      <c r="AG14" s="122" t="s">
        <v>348</v>
      </c>
      <c r="AH14" s="122">
        <v>76.390144999999933</v>
      </c>
      <c r="AI14" s="122">
        <v>1701.0480185567787</v>
      </c>
      <c r="AJ14" s="122">
        <v>2808.3382088837552</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0.34731228233919759</v>
      </c>
      <c r="F23" s="115">
        <v>0.10416865547389445</v>
      </c>
      <c r="G23" s="115">
        <v>7.7036745167174603E-3</v>
      </c>
      <c r="H23" s="115">
        <v>6.2370111911803691E-5</v>
      </c>
      <c r="I23" s="115">
        <v>2.3741820226443167E-2</v>
      </c>
      <c r="J23" s="115">
        <v>2.9569219329676343E-2</v>
      </c>
      <c r="K23" s="115">
        <v>8.0591710772839401E-2</v>
      </c>
      <c r="L23" s="115">
        <v>1.1927282774213371E-2</v>
      </c>
      <c r="M23" s="115">
        <v>0.3603499797345231</v>
      </c>
      <c r="N23" s="115">
        <v>9.3594506245004549E-3</v>
      </c>
      <c r="O23" s="115">
        <v>1.2247260807126106E-4</v>
      </c>
      <c r="P23" s="115" t="s">
        <v>443</v>
      </c>
      <c r="Q23" s="115" t="s">
        <v>443</v>
      </c>
      <c r="R23" s="115">
        <v>4.2335520905566036E-4</v>
      </c>
      <c r="S23" s="115">
        <v>1.9209316149765756E-2</v>
      </c>
      <c r="T23" s="115">
        <v>5.8740554443494661E-4</v>
      </c>
      <c r="U23" s="115">
        <v>8.1993858279535441E-5</v>
      </c>
      <c r="V23" s="115">
        <v>1.0053311482079453E-2</v>
      </c>
      <c r="W23" s="115" t="s">
        <v>443</v>
      </c>
      <c r="X23" s="115">
        <v>2.511799498030412E-4</v>
      </c>
      <c r="Y23" s="115">
        <v>4.0834913473130171E-4</v>
      </c>
      <c r="Z23" s="115" t="s">
        <v>348</v>
      </c>
      <c r="AA23" s="115" t="s">
        <v>348</v>
      </c>
      <c r="AB23" s="115">
        <v>6.5952908453434302E-4</v>
      </c>
      <c r="AC23" s="115" t="s">
        <v>443</v>
      </c>
      <c r="AD23" s="115" t="s">
        <v>348</v>
      </c>
      <c r="AE23" s="97"/>
      <c r="AF23" s="122">
        <v>352.52333966634427</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0.30745794403997651</v>
      </c>
      <c r="F24" s="115">
        <v>4.4598555026857341E-2</v>
      </c>
      <c r="G24" s="115">
        <v>1.894135928352169E-2</v>
      </c>
      <c r="H24" s="115">
        <v>9.5390276707316775E-4</v>
      </c>
      <c r="I24" s="115">
        <v>8.7846422971056253E-3</v>
      </c>
      <c r="J24" s="115">
        <v>8.7856571213903237E-3</v>
      </c>
      <c r="K24" s="115">
        <v>8.7864464291673126E-3</v>
      </c>
      <c r="L24" s="115">
        <v>4.2941779212669288E-3</v>
      </c>
      <c r="M24" s="115">
        <v>6.9395558050542622E-2</v>
      </c>
      <c r="N24" s="115">
        <v>6.2228927308129712E-5</v>
      </c>
      <c r="O24" s="115">
        <v>3.8514075800909231E-6</v>
      </c>
      <c r="P24" s="115">
        <v>8.707352836383502E-4</v>
      </c>
      <c r="Q24" s="115">
        <v>1.6448179743888341E-4</v>
      </c>
      <c r="R24" s="115">
        <v>9.7185105239962807E-5</v>
      </c>
      <c r="S24" s="115">
        <v>8.9341419435627273E-5</v>
      </c>
      <c r="T24" s="115">
        <v>2.4344111467089664E-5</v>
      </c>
      <c r="U24" s="115">
        <v>1.3044422132783165E-4</v>
      </c>
      <c r="V24" s="115">
        <v>1.2130465783796503E-2</v>
      </c>
      <c r="W24" s="115">
        <v>5.5361107399267784E-4</v>
      </c>
      <c r="X24" s="115">
        <v>5.8507649661907926E-6</v>
      </c>
      <c r="Y24" s="115">
        <v>1.232775917130133E-5</v>
      </c>
      <c r="Z24" s="115">
        <v>3.3168177252188115E-6</v>
      </c>
      <c r="AA24" s="115">
        <v>2.6546574982475373E-6</v>
      </c>
      <c r="AB24" s="115">
        <v>2.4149999360958471E-5</v>
      </c>
      <c r="AC24" s="115">
        <v>6.9910117390387847E-8</v>
      </c>
      <c r="AD24" s="115">
        <v>1.9168903155428923E-5</v>
      </c>
      <c r="AE24" s="97"/>
      <c r="AF24" s="122">
        <v>379.95024564544855</v>
      </c>
      <c r="AG24" s="122">
        <v>0.11275825385546424</v>
      </c>
      <c r="AH24" s="122">
        <v>1525.7179728191763</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3.0796102824581149</v>
      </c>
      <c r="F27" s="115">
        <v>3.327960260259538</v>
      </c>
      <c r="G27" s="115">
        <v>0.1438216930388368</v>
      </c>
      <c r="H27" s="115">
        <v>4.3919619401521809E-2</v>
      </c>
      <c r="I27" s="115">
        <v>0.22952060973645386</v>
      </c>
      <c r="J27" s="115">
        <v>0.22952060973645386</v>
      </c>
      <c r="K27" s="115">
        <v>0.22952060973645386</v>
      </c>
      <c r="L27" s="115">
        <v>0.13869172653890791</v>
      </c>
      <c r="M27" s="115">
        <v>26.927934604174144</v>
      </c>
      <c r="N27" s="115">
        <v>3.4850195290850197</v>
      </c>
      <c r="O27" s="115">
        <v>2.9637507125826319E-5</v>
      </c>
      <c r="P27" s="115">
        <v>1.5652914886671102E-3</v>
      </c>
      <c r="Q27" s="115">
        <v>4.6664740118288791E-5</v>
      </c>
      <c r="R27" s="115">
        <v>1.5453302764486911E-3</v>
      </c>
      <c r="S27" s="115">
        <v>1.0709956459386181E-3</v>
      </c>
      <c r="T27" s="115">
        <v>3.0770414050376271E-4</v>
      </c>
      <c r="U27" s="115">
        <v>3.4054465984924959E-5</v>
      </c>
      <c r="V27" s="115">
        <v>5.751495653285579E-3</v>
      </c>
      <c r="W27" s="115">
        <v>0.1118833</v>
      </c>
      <c r="X27" s="115">
        <v>2.9730526088000003E-3</v>
      </c>
      <c r="Y27" s="115">
        <v>3.6456202583000003E-3</v>
      </c>
      <c r="Z27" s="115">
        <v>2.4849637478000001E-3</v>
      </c>
      <c r="AA27" s="115">
        <v>3.3773086098000003E-3</v>
      </c>
      <c r="AB27" s="115">
        <v>1.2480945224700002E-2</v>
      </c>
      <c r="AC27" s="115">
        <v>1.1188349999999999E-4</v>
      </c>
      <c r="AD27" s="115">
        <v>2.2940899999999999E-5</v>
      </c>
      <c r="AE27" s="97"/>
      <c r="AF27" s="115">
        <v>9335.7802584747005</v>
      </c>
      <c r="AG27" s="115" t="s">
        <v>348</v>
      </c>
      <c r="AH27" s="115">
        <v>0</v>
      </c>
      <c r="AI27" s="115">
        <v>0</v>
      </c>
      <c r="AJ27" s="115">
        <v>2.2245441999999998E-3</v>
      </c>
      <c r="AK27" s="115" t="s">
        <v>348</v>
      </c>
      <c r="AL27" s="75" t="s">
        <v>9</v>
      </c>
    </row>
    <row r="28" spans="1:38" ht="26.25" customHeight="1" thickBot="1" x14ac:dyDescent="0.3">
      <c r="A28" s="72" t="s">
        <v>113</v>
      </c>
      <c r="B28" s="72" t="s">
        <v>148</v>
      </c>
      <c r="C28" s="73" t="s">
        <v>131</v>
      </c>
      <c r="D28" s="74"/>
      <c r="E28" s="115">
        <v>0.56043603820967614</v>
      </c>
      <c r="F28" s="115">
        <v>8.7571027597257808E-2</v>
      </c>
      <c r="G28" s="115">
        <v>2.9465357939200857E-2</v>
      </c>
      <c r="H28" s="115">
        <v>5.2916104745870417E-4</v>
      </c>
      <c r="I28" s="115">
        <v>8.509724002474349E-2</v>
      </c>
      <c r="J28" s="115">
        <v>8.509724002474349E-2</v>
      </c>
      <c r="K28" s="115">
        <v>8.509724002474349E-2</v>
      </c>
      <c r="L28" s="115">
        <v>5.0359789283576567E-2</v>
      </c>
      <c r="M28" s="115">
        <v>0.6013594621087095</v>
      </c>
      <c r="N28" s="115">
        <v>3.1837037174917496E-2</v>
      </c>
      <c r="O28" s="115">
        <v>1.7368806373613695E-6</v>
      </c>
      <c r="P28" s="115">
        <v>1.6971599681098193E-4</v>
      </c>
      <c r="Q28" s="115">
        <v>3.3586144687281522E-6</v>
      </c>
      <c r="R28" s="115">
        <v>2.633740430909326E-4</v>
      </c>
      <c r="S28" s="115">
        <v>1.769325271621869E-4</v>
      </c>
      <c r="T28" s="115">
        <v>8.6747246393642693E-6</v>
      </c>
      <c r="U28" s="115">
        <v>3.2434676627335671E-6</v>
      </c>
      <c r="V28" s="115">
        <v>5.8036977511220431E-4</v>
      </c>
      <c r="W28" s="115">
        <v>1.2785000000000001E-2</v>
      </c>
      <c r="X28" s="115">
        <v>6.1792635890000008E-4</v>
      </c>
      <c r="Y28" s="115">
        <v>6.9530698920000004E-4</v>
      </c>
      <c r="Z28" s="115">
        <v>5.4227902829999993E-4</v>
      </c>
      <c r="AA28" s="115">
        <v>5.8038848950000004E-4</v>
      </c>
      <c r="AB28" s="115">
        <v>2.4359008659000005E-3</v>
      </c>
      <c r="AC28" s="115">
        <v>1.27849E-5</v>
      </c>
      <c r="AD28" s="115">
        <v>2.8507000000000001E-6</v>
      </c>
      <c r="AE28" s="97"/>
      <c r="AF28" s="115">
        <v>1336.8790238212</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1.7230856028214818</v>
      </c>
      <c r="F29" s="115">
        <v>0.1265919354876292</v>
      </c>
      <c r="G29" s="115">
        <v>4.4603717339476601E-2</v>
      </c>
      <c r="H29" s="115">
        <v>4.5518074460781184E-4</v>
      </c>
      <c r="I29" s="115">
        <v>6.8331466723530188E-2</v>
      </c>
      <c r="J29" s="115">
        <v>6.8331466723530188E-2</v>
      </c>
      <c r="K29" s="115">
        <v>6.8331466723530188E-2</v>
      </c>
      <c r="L29" s="115">
        <v>3.8030729540198753E-2</v>
      </c>
      <c r="M29" s="115">
        <v>0.43086030097394257</v>
      </c>
      <c r="N29" s="115">
        <v>3.5450995802659699E-4</v>
      </c>
      <c r="O29" s="115">
        <v>2.3252155524541285E-6</v>
      </c>
      <c r="P29" s="115">
        <v>2.4632300696893558E-4</v>
      </c>
      <c r="Q29" s="115">
        <v>4.6492323721786414E-6</v>
      </c>
      <c r="R29" s="115">
        <v>3.9495459495109814E-4</v>
      </c>
      <c r="S29" s="115">
        <v>2.6485520489025091E-4</v>
      </c>
      <c r="T29" s="115">
        <v>9.3188432007607529E-6</v>
      </c>
      <c r="U29" s="115">
        <v>4.6480336394490257E-6</v>
      </c>
      <c r="V29" s="115">
        <v>8.3661009311893552E-4</v>
      </c>
      <c r="W29" s="115">
        <v>9.9279999999999993E-3</v>
      </c>
      <c r="X29" s="115">
        <v>1.4182866390000001E-4</v>
      </c>
      <c r="Y29" s="115">
        <v>8.5885135440000001E-4</v>
      </c>
      <c r="Z29" s="115">
        <v>9.5970729320000005E-4</v>
      </c>
      <c r="AA29" s="115">
        <v>2.2062236639999998E-4</v>
      </c>
      <c r="AB29" s="115">
        <v>2.1810096779000003E-3</v>
      </c>
      <c r="AC29" s="115">
        <v>5.6771000000000002E-6</v>
      </c>
      <c r="AD29" s="115">
        <v>1.8470000000000001E-6</v>
      </c>
      <c r="AE29" s="97"/>
      <c r="AF29" s="115">
        <v>1983.9790977503001</v>
      </c>
      <c r="AG29" s="115" t="s">
        <v>348</v>
      </c>
      <c r="AH29" s="115">
        <v>16.161634947300001</v>
      </c>
      <c r="AI29" s="115">
        <v>0</v>
      </c>
      <c r="AJ29" s="115">
        <v>0</v>
      </c>
      <c r="AK29" s="115" t="s">
        <v>348</v>
      </c>
      <c r="AL29" s="75" t="s">
        <v>9</v>
      </c>
    </row>
    <row r="30" spans="1:38" ht="26.25" customHeight="1" thickBot="1" x14ac:dyDescent="0.3">
      <c r="A30" s="72" t="s">
        <v>113</v>
      </c>
      <c r="B30" s="72" t="s">
        <v>150</v>
      </c>
      <c r="C30" s="73" t="s">
        <v>48</v>
      </c>
      <c r="D30" s="74"/>
      <c r="E30" s="115">
        <v>8.317976753344376E-3</v>
      </c>
      <c r="F30" s="115">
        <v>0.19764116106154672</v>
      </c>
      <c r="G30" s="115">
        <v>7.7240769076164951E-4</v>
      </c>
      <c r="H30" s="115">
        <v>8.0893766133596938E-5</v>
      </c>
      <c r="I30" s="115">
        <v>3.2701474350816948E-3</v>
      </c>
      <c r="J30" s="115">
        <v>3.2701474350816948E-3</v>
      </c>
      <c r="K30" s="115">
        <v>3.2701474350816948E-3</v>
      </c>
      <c r="L30" s="115">
        <v>5.0196870887495547E-4</v>
      </c>
      <c r="M30" s="115">
        <v>0.91773179091607671</v>
      </c>
      <c r="N30" s="115">
        <v>4.5611963560105155E-2</v>
      </c>
      <c r="O30" s="115">
        <v>4.141875982739717E-5</v>
      </c>
      <c r="P30" s="115">
        <v>1.4358860918005021E-5</v>
      </c>
      <c r="Q30" s="115">
        <v>4.9513313510362151E-7</v>
      </c>
      <c r="R30" s="115">
        <v>1.8340272666101361E-4</v>
      </c>
      <c r="S30" s="115">
        <v>7.0177309647841387E-3</v>
      </c>
      <c r="T30" s="115">
        <v>2.9114639799267885E-4</v>
      </c>
      <c r="U30" s="115">
        <v>4.1238546357789008E-5</v>
      </c>
      <c r="V30" s="115">
        <v>4.1110698457411726E-3</v>
      </c>
      <c r="W30" s="115">
        <v>1.1299000000000001E-3</v>
      </c>
      <c r="X30" s="115">
        <v>1.72165247E-5</v>
      </c>
      <c r="Y30" s="115">
        <v>3.1563628700000002E-5</v>
      </c>
      <c r="Z30" s="115">
        <v>1.0760327900000001E-5</v>
      </c>
      <c r="AA30" s="115">
        <v>3.6943792599999998E-5</v>
      </c>
      <c r="AB30" s="115">
        <v>9.6484273900000004E-5</v>
      </c>
      <c r="AC30" s="115">
        <v>1.1298E-6</v>
      </c>
      <c r="AD30" s="115">
        <v>1.1298E-6</v>
      </c>
      <c r="AE30" s="97"/>
      <c r="AF30" s="115">
        <v>72.246526186799997</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0.77851227389104738</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36.123312053799999</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5.3330232346276915E-2</v>
      </c>
      <c r="J32" s="115">
        <v>0.10727426678844984</v>
      </c>
      <c r="K32" s="115">
        <v>0.13222813229301081</v>
      </c>
      <c r="L32" s="115">
        <v>1.0901287233818949E-2</v>
      </c>
      <c r="M32" s="115" t="s">
        <v>348</v>
      </c>
      <c r="N32" s="115">
        <v>0.45674277282290043</v>
      </c>
      <c r="O32" s="115">
        <v>1.9227663196818563E-3</v>
      </c>
      <c r="P32" s="115" t="s">
        <v>443</v>
      </c>
      <c r="Q32" s="115">
        <v>5.1856552663591864E-3</v>
      </c>
      <c r="R32" s="115">
        <v>0.171300693996463</v>
      </c>
      <c r="S32" s="115">
        <v>3.7679409582432695</v>
      </c>
      <c r="T32" s="115">
        <v>2.5796246945814581E-2</v>
      </c>
      <c r="U32" s="115">
        <v>2.6445626458602156E-3</v>
      </c>
      <c r="V32" s="115">
        <v>1.0742950806412503</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3629.008464833139</v>
      </c>
      <c r="AL32" s="75" t="s">
        <v>316</v>
      </c>
    </row>
    <row r="33" spans="1:38" ht="26.25" customHeight="1" thickBot="1" x14ac:dyDescent="0.3">
      <c r="A33" s="72" t="s">
        <v>113</v>
      </c>
      <c r="B33" s="72" t="s">
        <v>153</v>
      </c>
      <c r="C33" s="73" t="s">
        <v>51</v>
      </c>
      <c r="D33" s="74"/>
      <c r="E33" s="115" t="s">
        <v>348</v>
      </c>
      <c r="F33" s="115" t="s">
        <v>348</v>
      </c>
      <c r="G33" s="115" t="s">
        <v>348</v>
      </c>
      <c r="H33" s="115" t="s">
        <v>348</v>
      </c>
      <c r="I33" s="115">
        <v>1.7169851937444362E-2</v>
      </c>
      <c r="J33" s="115">
        <v>3.1796022106378441E-2</v>
      </c>
      <c r="K33" s="115">
        <v>6.3592044212756882E-2</v>
      </c>
      <c r="L33" s="115">
        <v>6.7407566865522277E-4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3629.008464833139</v>
      </c>
      <c r="AL33" s="75" t="s">
        <v>316</v>
      </c>
    </row>
    <row r="34" spans="1:38" ht="26.25" customHeight="1" thickBot="1" x14ac:dyDescent="0.3">
      <c r="A34" s="72" t="s">
        <v>111</v>
      </c>
      <c r="B34" s="72" t="s">
        <v>154</v>
      </c>
      <c r="C34" s="73" t="s">
        <v>52</v>
      </c>
      <c r="D34" s="74"/>
      <c r="E34" s="115">
        <v>0.10537039954522223</v>
      </c>
      <c r="F34" s="115">
        <v>9.3528115100845327E-3</v>
      </c>
      <c r="G34" s="115">
        <v>8.2118030818671955E-3</v>
      </c>
      <c r="H34" s="115">
        <v>1.4089725287835296E-5</v>
      </c>
      <c r="I34" s="115">
        <v>2.7548438338853426E-3</v>
      </c>
      <c r="J34" s="115">
        <v>2.8948766864392884E-3</v>
      </c>
      <c r="K34" s="115">
        <v>3.0565195471034109E-3</v>
      </c>
      <c r="L34" s="115">
        <v>1.7906484920254728E-3</v>
      </c>
      <c r="M34" s="115">
        <v>2.1514924074492053E-2</v>
      </c>
      <c r="N34" s="115" t="s">
        <v>443</v>
      </c>
      <c r="O34" s="115">
        <v>2.0140527558684807E-5</v>
      </c>
      <c r="P34" s="115" t="s">
        <v>443</v>
      </c>
      <c r="Q34" s="115" t="s">
        <v>443</v>
      </c>
      <c r="R34" s="115">
        <v>1.0052975772854263E-4</v>
      </c>
      <c r="S34" s="115">
        <v>3.4178388827055678E-3</v>
      </c>
      <c r="T34" s="115">
        <v>1.407243728134715E-4</v>
      </c>
      <c r="U34" s="115">
        <v>2.0140527558684807E-5</v>
      </c>
      <c r="V34" s="115">
        <v>2.0105951545708526E-3</v>
      </c>
      <c r="W34" s="115" t="s">
        <v>443</v>
      </c>
      <c r="X34" s="115">
        <v>6.0335142643613708E-5</v>
      </c>
      <c r="Y34" s="115">
        <v>1.0052975772854263E-4</v>
      </c>
      <c r="Z34" s="115" t="s">
        <v>443</v>
      </c>
      <c r="AA34" s="115" t="s">
        <v>443</v>
      </c>
      <c r="AB34" s="115">
        <v>1.6086490037215632E-4</v>
      </c>
      <c r="AC34" s="115" t="s">
        <v>348</v>
      </c>
      <c r="AD34" s="115" t="s">
        <v>348</v>
      </c>
      <c r="AE34" s="97"/>
      <c r="AF34" s="122">
        <v>86.440032440707327</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4.1314802407293821E-2</v>
      </c>
      <c r="F36" s="115">
        <v>1.0013975652737423E-3</v>
      </c>
      <c r="G36" s="115">
        <v>1.0414534678846921E-3</v>
      </c>
      <c r="H36" s="115">
        <v>4.1829806869434605E-4</v>
      </c>
      <c r="I36" s="115">
        <v>5.7146421058288234E-4</v>
      </c>
      <c r="J36" s="115">
        <v>6.1228308276737393E-4</v>
      </c>
      <c r="K36" s="115">
        <v>6.1228308276737393E-4</v>
      </c>
      <c r="L36" s="115">
        <v>2.7638572801555291E-5</v>
      </c>
      <c r="M36" s="115">
        <v>2.1973523718006689E-3</v>
      </c>
      <c r="N36" s="115">
        <v>7.438953342033516E-5</v>
      </c>
      <c r="O36" s="115">
        <v>5.7222718015642416E-6</v>
      </c>
      <c r="P36" s="115">
        <v>1.7166815404692726E-5</v>
      </c>
      <c r="Q36" s="115">
        <v>2.2889087206256966E-5</v>
      </c>
      <c r="R36" s="115">
        <v>2.8611359007821211E-5</v>
      </c>
      <c r="S36" s="115">
        <v>5.0355991853765327E-4</v>
      </c>
      <c r="T36" s="115">
        <v>5.7222718015642409E-4</v>
      </c>
      <c r="U36" s="115">
        <v>5.7222718015642421E-5</v>
      </c>
      <c r="V36" s="115">
        <v>6.8667261618770897E-4</v>
      </c>
      <c r="W36" s="115">
        <v>7.438953342033516E-5</v>
      </c>
      <c r="X36" s="115">
        <v>1.1444543603128485E-6</v>
      </c>
      <c r="Y36" s="115">
        <v>5.7222718015642416E-6</v>
      </c>
      <c r="Z36" s="115">
        <v>5.7222718015642416E-6</v>
      </c>
      <c r="AA36" s="115">
        <v>5.7222718015642425E-7</v>
      </c>
      <c r="AB36" s="115">
        <v>1.3161225143597757E-5</v>
      </c>
      <c r="AC36" s="115">
        <v>4.5778174412513933E-5</v>
      </c>
      <c r="AD36" s="115">
        <v>2.174463284594412E-5</v>
      </c>
      <c r="AE36" s="97"/>
      <c r="AF36" s="122">
        <v>24.605768746726238</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18.344055258467023</v>
      </c>
      <c r="AI37" s="122" t="s">
        <v>348</v>
      </c>
      <c r="AJ37" s="122" t="s">
        <v>348</v>
      </c>
      <c r="AK37" s="122" t="s">
        <v>355</v>
      </c>
      <c r="AL37" s="75" t="s">
        <v>9</v>
      </c>
    </row>
    <row r="38" spans="1:38" ht="26.25" customHeight="1" thickBot="1" x14ac:dyDescent="0.3">
      <c r="A38" s="72" t="s">
        <v>111</v>
      </c>
      <c r="B38" s="72" t="s">
        <v>158</v>
      </c>
      <c r="C38" s="73" t="s">
        <v>258</v>
      </c>
      <c r="D38" s="80"/>
      <c r="E38" s="115">
        <v>1.0408911684282042E-2</v>
      </c>
      <c r="F38" s="115">
        <v>8.1976490275326728E-4</v>
      </c>
      <c r="G38" s="115">
        <v>2.2695866517817416E-4</v>
      </c>
      <c r="H38" s="115">
        <v>1.8259846837258532E-6</v>
      </c>
      <c r="I38" s="115">
        <v>7.3320245748588659E-4</v>
      </c>
      <c r="J38" s="115">
        <v>7.9509825020549992E-4</v>
      </c>
      <c r="K38" s="115">
        <v>1.2419287423886031E-3</v>
      </c>
      <c r="L38" s="115">
        <v>3.7278347624146219E-4</v>
      </c>
      <c r="M38" s="115">
        <v>3.832584357716393E-3</v>
      </c>
      <c r="N38" s="115">
        <v>5.1158207923261431E-7</v>
      </c>
      <c r="O38" s="115">
        <v>3.3675757748936686E-6</v>
      </c>
      <c r="P38" s="115" t="s">
        <v>443</v>
      </c>
      <c r="Q38" s="115" t="s">
        <v>443</v>
      </c>
      <c r="R38" s="115">
        <v>1.2924907202009092E-5</v>
      </c>
      <c r="S38" s="115">
        <v>4.6678530335714122E-4</v>
      </c>
      <c r="T38" s="115">
        <v>1.7567185449164397E-5</v>
      </c>
      <c r="U38" s="115">
        <v>2.3642482658630065E-6</v>
      </c>
      <c r="V38" s="115">
        <v>2.7042381983992392E-4</v>
      </c>
      <c r="W38" s="115" t="s">
        <v>443</v>
      </c>
      <c r="X38" s="115">
        <v>7.0821159229376429E-6</v>
      </c>
      <c r="Y38" s="115">
        <v>1.1802870099992034E-5</v>
      </c>
      <c r="Z38" s="115" t="s">
        <v>348</v>
      </c>
      <c r="AA38" s="115" t="s">
        <v>348</v>
      </c>
      <c r="AB38" s="115">
        <v>1.8884986022929668E-5</v>
      </c>
      <c r="AC38" s="115" t="s">
        <v>443</v>
      </c>
      <c r="AD38" s="115" t="s">
        <v>348</v>
      </c>
      <c r="AE38" s="97"/>
      <c r="AF38" s="122">
        <v>10.102337430746545</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1.0359001127095739</v>
      </c>
      <c r="F39" s="115">
        <v>0.35247552198268928</v>
      </c>
      <c r="G39" s="115">
        <v>0.53894282677604255</v>
      </c>
      <c r="H39" s="115">
        <v>5.6592787936891821E-4</v>
      </c>
      <c r="I39" s="115">
        <v>0.10998206863270729</v>
      </c>
      <c r="J39" s="115">
        <v>0.1269599050137748</v>
      </c>
      <c r="K39" s="115">
        <v>0.1269599050137748</v>
      </c>
      <c r="L39" s="115">
        <v>5.7370132254239037E-2</v>
      </c>
      <c r="M39" s="115">
        <v>0.82802633812432269</v>
      </c>
      <c r="N39" s="115">
        <v>4.5388673367217712E-2</v>
      </c>
      <c r="O39" s="115">
        <v>8.5825533868372575E-4</v>
      </c>
      <c r="P39" s="115">
        <v>1.6063189494076385E-3</v>
      </c>
      <c r="Q39" s="115">
        <v>3.8700304668833115E-3</v>
      </c>
      <c r="R39" s="115">
        <v>5.6728038775996859E-2</v>
      </c>
      <c r="S39" s="115">
        <v>1.700488654888855E-2</v>
      </c>
      <c r="T39" s="115">
        <v>0.70754510005025273</v>
      </c>
      <c r="U39" s="115">
        <v>1.1693546999913759E-3</v>
      </c>
      <c r="V39" s="115">
        <v>0.10946187309768793</v>
      </c>
      <c r="W39" s="115">
        <v>3.3955672762135083E-2</v>
      </c>
      <c r="X39" s="115">
        <v>1.0752629708009444E-5</v>
      </c>
      <c r="Y39" s="115">
        <v>8.488918190533771E-5</v>
      </c>
      <c r="Z39" s="115">
        <v>9.6207739492716067E-6</v>
      </c>
      <c r="AA39" s="115">
        <v>8.4889181905337716E-6</v>
      </c>
      <c r="AB39" s="115">
        <v>1.1375150375315253E-4</v>
      </c>
      <c r="AC39" s="115">
        <v>1.24504133461162E-3</v>
      </c>
      <c r="AD39" s="115">
        <v>7.3570624317959353E-7</v>
      </c>
      <c r="AE39" s="97"/>
      <c r="AF39" s="122">
        <v>5672.224246842834</v>
      </c>
      <c r="AG39" s="122" t="s">
        <v>348</v>
      </c>
      <c r="AH39" s="122">
        <v>10390.965247233549</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2.0602484786402639</v>
      </c>
      <c r="F41" s="115">
        <v>0.36908336008732628</v>
      </c>
      <c r="G41" s="115">
        <v>1.2410355693816413</v>
      </c>
      <c r="H41" s="115">
        <v>5.4075021681897683E-3</v>
      </c>
      <c r="I41" s="115">
        <v>0.29042063552779057</v>
      </c>
      <c r="J41" s="115">
        <v>0.29221138777381928</v>
      </c>
      <c r="K41" s="115">
        <v>0.31803178927413012</v>
      </c>
      <c r="L41" s="115">
        <v>1.992904062379066E-2</v>
      </c>
      <c r="M41" s="115">
        <v>3.4433329725138342</v>
      </c>
      <c r="N41" s="115">
        <v>5.3718314018069459E-2</v>
      </c>
      <c r="O41" s="115">
        <v>8.7169292005384396E-4</v>
      </c>
      <c r="P41" s="115">
        <v>5.6360847559914426E-3</v>
      </c>
      <c r="Q41" s="115">
        <v>4.1189035150246116E-3</v>
      </c>
      <c r="R41" s="115">
        <v>1.1875160166777076E-2</v>
      </c>
      <c r="S41" s="115">
        <v>1.3457803677406817E-2</v>
      </c>
      <c r="T41" s="115">
        <v>5.6134516559935444E-3</v>
      </c>
      <c r="U41" s="115">
        <v>1.8601905697888893E-3</v>
      </c>
      <c r="V41" s="115">
        <v>0.13273173965672519</v>
      </c>
      <c r="W41" s="115">
        <v>0.48185789885526947</v>
      </c>
      <c r="X41" s="115">
        <v>0.11645141056683829</v>
      </c>
      <c r="Y41" s="115">
        <v>0.18175754011444833</v>
      </c>
      <c r="Z41" s="115">
        <v>6.9793927470369346E-2</v>
      </c>
      <c r="AA41" s="115">
        <v>5.7863958308097908E-2</v>
      </c>
      <c r="AB41" s="115">
        <v>0.42586683645975398</v>
      </c>
      <c r="AC41" s="115">
        <v>4.4483726079013386E-4</v>
      </c>
      <c r="AD41" s="115">
        <v>7.4829272023270083E-2</v>
      </c>
      <c r="AE41" s="97"/>
      <c r="AF41" s="122">
        <v>10924.329779999989</v>
      </c>
      <c r="AG41" s="122">
        <v>436.51003277121845</v>
      </c>
      <c r="AH41" s="122">
        <v>20532.639999999996</v>
      </c>
      <c r="AI41" s="122">
        <v>161.32502001006264</v>
      </c>
      <c r="AJ41" s="122" t="s">
        <v>348</v>
      </c>
      <c r="AK41" s="122" t="s">
        <v>355</v>
      </c>
      <c r="AL41" s="75" t="s">
        <v>9</v>
      </c>
    </row>
    <row r="42" spans="1:38" ht="26.25" customHeight="1" thickBot="1" x14ac:dyDescent="0.3">
      <c r="A42" s="72" t="s">
        <v>111</v>
      </c>
      <c r="B42" s="72" t="s">
        <v>162</v>
      </c>
      <c r="C42" s="73" t="s">
        <v>54</v>
      </c>
      <c r="D42" s="74"/>
      <c r="E42" s="115">
        <v>2.4282115075285739E-3</v>
      </c>
      <c r="F42" s="115">
        <v>0.11562576275437299</v>
      </c>
      <c r="G42" s="115">
        <v>1.7247223121963788E-4</v>
      </c>
      <c r="H42" s="115">
        <v>6.2573075806714449E-6</v>
      </c>
      <c r="I42" s="115">
        <v>3.4319978581225883E-4</v>
      </c>
      <c r="J42" s="115">
        <v>3.5510538039397883E-4</v>
      </c>
      <c r="K42" s="115">
        <v>3.6842901778285877E-4</v>
      </c>
      <c r="L42" s="115">
        <v>3.2922152241342967E-5</v>
      </c>
      <c r="M42" s="115">
        <v>0.21005894333775346</v>
      </c>
      <c r="N42" s="115">
        <v>1.0117257936384821E-2</v>
      </c>
      <c r="O42" s="115">
        <v>3.9686415110297003E-6</v>
      </c>
      <c r="P42" s="115" t="s">
        <v>443</v>
      </c>
      <c r="Q42" s="115" t="s">
        <v>443</v>
      </c>
      <c r="R42" s="115">
        <v>4.1907411361974083E-5</v>
      </c>
      <c r="S42" s="115">
        <v>1.1414296412804643E-3</v>
      </c>
      <c r="T42" s="115">
        <v>2.9450527454152699E-5</v>
      </c>
      <c r="U42" s="115">
        <v>3.6853040858897001E-6</v>
      </c>
      <c r="V42" s="115">
        <v>5.4828726291396204E-4</v>
      </c>
      <c r="W42" s="115" t="s">
        <v>443</v>
      </c>
      <c r="X42" s="115">
        <v>1.0312305285228646E-5</v>
      </c>
      <c r="Y42" s="115">
        <v>1.1396850453228647E-5</v>
      </c>
      <c r="Z42" s="115" t="s">
        <v>348</v>
      </c>
      <c r="AA42" s="115" t="s">
        <v>348</v>
      </c>
      <c r="AB42" s="115">
        <v>2.1709155738457302E-5</v>
      </c>
      <c r="AC42" s="115" t="s">
        <v>443</v>
      </c>
      <c r="AD42" s="115" t="s">
        <v>348</v>
      </c>
      <c r="AE42" s="97"/>
      <c r="AF42" s="122">
        <v>16.13205010557358</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3.8026382712631306E-3</v>
      </c>
      <c r="F44" s="115">
        <v>1.3888085031277978E-2</v>
      </c>
      <c r="G44" s="115">
        <v>1.0042330860099557E-4</v>
      </c>
      <c r="H44" s="115">
        <v>7.5473772786873913E-7</v>
      </c>
      <c r="I44" s="115">
        <v>4.6846160779229521E-4</v>
      </c>
      <c r="J44" s="115">
        <v>4.884493953307567E-4</v>
      </c>
      <c r="K44" s="115">
        <v>6.9046158009998743E-4</v>
      </c>
      <c r="L44" s="115">
        <v>1.2254918095117986E-4</v>
      </c>
      <c r="M44" s="115">
        <v>3.0411849167750738E-2</v>
      </c>
      <c r="N44" s="115">
        <v>1.1849269028213047E-3</v>
      </c>
      <c r="O44" s="115">
        <v>4.1675992210018137E-6</v>
      </c>
      <c r="P44" s="115" t="s">
        <v>443</v>
      </c>
      <c r="Q44" s="115" t="s">
        <v>443</v>
      </c>
      <c r="R44" s="115">
        <v>1.1774493794447529E-5</v>
      </c>
      <c r="S44" s="115">
        <v>5.2857772879751552E-4</v>
      </c>
      <c r="T44" s="115">
        <v>1.4309058378435766E-5</v>
      </c>
      <c r="U44" s="115">
        <v>1.2672816388941202E-6</v>
      </c>
      <c r="V44" s="115">
        <v>3.0509907425633505E-4</v>
      </c>
      <c r="W44" s="115" t="s">
        <v>443</v>
      </c>
      <c r="X44" s="115">
        <v>4.2335027393823609E-6</v>
      </c>
      <c r="Y44" s="115">
        <v>5.9048250117706018E-6</v>
      </c>
      <c r="Z44" s="115" t="s">
        <v>348</v>
      </c>
      <c r="AA44" s="115" t="s">
        <v>348</v>
      </c>
      <c r="AB44" s="115">
        <v>1.0138327751152963E-5</v>
      </c>
      <c r="AC44" s="115" t="s">
        <v>443</v>
      </c>
      <c r="AD44" s="115" t="s">
        <v>348</v>
      </c>
      <c r="AE44" s="97"/>
      <c r="AF44" s="122">
        <v>5.4572742537117769</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1.0330912934915199E-4</v>
      </c>
      <c r="F47" s="115">
        <v>1.4482483446455218E-5</v>
      </c>
      <c r="G47" s="115">
        <v>2.237228555258245E-6</v>
      </c>
      <c r="H47" s="115">
        <v>1.6947402725619012E-8</v>
      </c>
      <c r="I47" s="115">
        <v>1.2122085315010434E-5</v>
      </c>
      <c r="J47" s="115">
        <v>9.6618336628874761E-5</v>
      </c>
      <c r="K47" s="115">
        <v>7.2233422699503587E-4</v>
      </c>
      <c r="L47" s="115">
        <v>5.3911526485384363E-6</v>
      </c>
      <c r="M47" s="115">
        <v>4.9754840914034639E-5</v>
      </c>
      <c r="N47" s="115">
        <v>3.8089645139912672E-8</v>
      </c>
      <c r="O47" s="115">
        <v>1.3748298933952284E-6</v>
      </c>
      <c r="P47" s="115" t="s">
        <v>443</v>
      </c>
      <c r="Q47" s="115" t="s">
        <v>443</v>
      </c>
      <c r="R47" s="115">
        <v>1.6075687107820038E-6</v>
      </c>
      <c r="S47" s="115">
        <v>1.4663777593874289E-4</v>
      </c>
      <c r="T47" s="115">
        <v>1.6223181197706658E-6</v>
      </c>
      <c r="U47" s="115">
        <v>2.3311574800024118E-8</v>
      </c>
      <c r="V47" s="115">
        <v>5.0478933233989042E-5</v>
      </c>
      <c r="W47" s="115" t="s">
        <v>443</v>
      </c>
      <c r="X47" s="115">
        <v>6.5147335289963643E-8</v>
      </c>
      <c r="Y47" s="115">
        <v>1.1008394329553163E-7</v>
      </c>
      <c r="Z47" s="115" t="s">
        <v>348</v>
      </c>
      <c r="AA47" s="115" t="s">
        <v>348</v>
      </c>
      <c r="AB47" s="115">
        <v>1.7523127858549526E-7</v>
      </c>
      <c r="AC47" s="115" t="s">
        <v>443</v>
      </c>
      <c r="AD47" s="115" t="s">
        <v>348</v>
      </c>
      <c r="AE47" s="97"/>
      <c r="AF47" s="122">
        <v>9.9530265667568951E-2</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317</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0.37857910346873813</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0.39141621705815144</v>
      </c>
      <c r="AL53" s="75" t="s">
        <v>322</v>
      </c>
    </row>
    <row r="54" spans="1:38" ht="37.5" customHeight="1" thickBot="1" x14ac:dyDescent="0.3">
      <c r="A54" s="72" t="s">
        <v>106</v>
      </c>
      <c r="B54" s="76" t="s">
        <v>172</v>
      </c>
      <c r="C54" s="79" t="s">
        <v>267</v>
      </c>
      <c r="D54" s="81"/>
      <c r="E54" s="115" t="s">
        <v>348</v>
      </c>
      <c r="F54" s="115">
        <v>0.54215080798562165</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32467.667275311189</v>
      </c>
      <c r="AL54" s="75" t="s">
        <v>318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330</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319</v>
      </c>
    </row>
    <row r="61" spans="1:38" ht="26.25" customHeight="1" thickBot="1" x14ac:dyDescent="0.3">
      <c r="A61" s="72" t="s">
        <v>104</v>
      </c>
      <c r="B61" s="82" t="s">
        <v>294</v>
      </c>
      <c r="C61" s="73" t="s">
        <v>68</v>
      </c>
      <c r="D61" s="74"/>
      <c r="E61" s="115" t="s">
        <v>442</v>
      </c>
      <c r="F61" s="115" t="s">
        <v>442</v>
      </c>
      <c r="G61" s="115" t="s">
        <v>442</v>
      </c>
      <c r="H61" s="115" t="s">
        <v>442</v>
      </c>
      <c r="I61" s="115">
        <v>2.3496363408429123E-2</v>
      </c>
      <c r="J61" s="115">
        <v>0.23496363408429119</v>
      </c>
      <c r="K61" s="115">
        <v>0.78601455111111129</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63121.471264367821</v>
      </c>
      <c r="AL61" s="75" t="s">
        <v>320</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321</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317</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317</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317</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317</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2.0081391723981254</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950597</v>
      </c>
      <c r="AL82" s="75"/>
    </row>
    <row r="83" spans="1:38" ht="26.25" customHeight="1" thickBot="1" x14ac:dyDescent="0.3">
      <c r="A83" s="72" t="s">
        <v>104</v>
      </c>
      <c r="B83" s="85" t="s">
        <v>202</v>
      </c>
      <c r="C83" s="86" t="s">
        <v>66</v>
      </c>
      <c r="D83" s="74"/>
      <c r="E83" s="115" t="s">
        <v>443</v>
      </c>
      <c r="F83" s="115">
        <v>7.91013193846154E-4</v>
      </c>
      <c r="G83" s="115" t="s">
        <v>443</v>
      </c>
      <c r="H83" s="115" t="s">
        <v>348</v>
      </c>
      <c r="I83" s="115">
        <v>1.977532984615385E-4</v>
      </c>
      <c r="J83" s="115">
        <v>1.4831497384615387E-3</v>
      </c>
      <c r="K83" s="115">
        <v>6.921365446153847E-3</v>
      </c>
      <c r="L83" s="115">
        <v>1.1271938012307694E-5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row>
    <row r="85" spans="1:38" ht="26.25" customHeight="1" thickBot="1" x14ac:dyDescent="0.3">
      <c r="A85" s="72" t="s">
        <v>107</v>
      </c>
      <c r="B85" s="79" t="s">
        <v>204</v>
      </c>
      <c r="C85" s="86" t="s">
        <v>371</v>
      </c>
      <c r="D85" s="74"/>
      <c r="E85" s="115" t="s">
        <v>348</v>
      </c>
      <c r="F85" s="115">
        <v>2.0786701397392564</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9.2552078009386543E-2</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950597</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348</v>
      </c>
    </row>
    <row r="89" spans="1:38" ht="26.25" customHeight="1" thickBot="1" x14ac:dyDescent="0.3">
      <c r="A89" s="72" t="s">
        <v>107</v>
      </c>
      <c r="B89" s="79" t="s">
        <v>208</v>
      </c>
      <c r="C89" s="84" t="s">
        <v>85</v>
      </c>
      <c r="D89" s="74"/>
      <c r="E89" s="115" t="s">
        <v>348</v>
      </c>
      <c r="F89" s="115">
        <v>0.56502619857142855</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348</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row>
    <row r="91" spans="1:38" ht="26.25" customHeight="1" thickBot="1" x14ac:dyDescent="0.3">
      <c r="A91" s="72" t="s">
        <v>107</v>
      </c>
      <c r="B91" s="76" t="s">
        <v>372</v>
      </c>
      <c r="C91" s="79" t="s">
        <v>260</v>
      </c>
      <c r="D91" s="74"/>
      <c r="E91" s="115">
        <v>4.5653356621084768E-3</v>
      </c>
      <c r="F91" s="115">
        <v>1.2123393926380864E-2</v>
      </c>
      <c r="G91" s="115">
        <v>1.9102591644392184E-3</v>
      </c>
      <c r="H91" s="115">
        <v>1.0395058841834833E-2</v>
      </c>
      <c r="I91" s="115">
        <v>7.8944521901763307E-2</v>
      </c>
      <c r="J91" s="115">
        <v>8.9395939154617868E-2</v>
      </c>
      <c r="K91" s="115">
        <v>9.1554620792295829E-2</v>
      </c>
      <c r="L91" s="115">
        <v>3.0433726488745351E-4</v>
      </c>
      <c r="M91" s="115">
        <v>0.13957379806082046</v>
      </c>
      <c r="N91" s="115">
        <v>0.17107083287394576</v>
      </c>
      <c r="O91" s="115">
        <v>1.6274358610012148E-2</v>
      </c>
      <c r="P91" s="115">
        <v>3.6309291523845623E-4</v>
      </c>
      <c r="Q91" s="115">
        <v>3.057430005263772E-4</v>
      </c>
      <c r="R91" s="115">
        <v>1.3812709332779139E-2</v>
      </c>
      <c r="S91" s="115">
        <v>0.52412974890420383</v>
      </c>
      <c r="T91" s="115">
        <v>3.0263050411271451E-2</v>
      </c>
      <c r="U91" s="115">
        <v>2.4653284701820839E-3</v>
      </c>
      <c r="V91" s="115">
        <v>0.30290011233364372</v>
      </c>
      <c r="W91" s="115">
        <v>2.5048334558638147E-4</v>
      </c>
      <c r="X91" s="115">
        <v>2.7803651360088345E-4</v>
      </c>
      <c r="Y91" s="115">
        <v>1.1271750551387167E-4</v>
      </c>
      <c r="Z91" s="115">
        <v>1.1271750551387167E-4</v>
      </c>
      <c r="AA91" s="115">
        <v>1.1271750551387167E-4</v>
      </c>
      <c r="AB91" s="115">
        <v>6.1618903014249847E-4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0.10153390412354669</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317</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348</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348</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348</v>
      </c>
    </row>
    <row r="99" spans="1:38" ht="26.25" customHeight="1" thickBot="1" x14ac:dyDescent="0.3">
      <c r="A99" s="72" t="s">
        <v>108</v>
      </c>
      <c r="B99" s="72" t="s">
        <v>210</v>
      </c>
      <c r="C99" s="73" t="s">
        <v>375</v>
      </c>
      <c r="D99" s="88"/>
      <c r="E99" s="115">
        <v>3.6621980464034343E-5</v>
      </c>
      <c r="F99" s="115">
        <v>1.4159967708631926E-3</v>
      </c>
      <c r="G99" s="115" t="s">
        <v>348</v>
      </c>
      <c r="H99" s="115">
        <v>1.2838467132833061E-3</v>
      </c>
      <c r="I99" s="115">
        <v>2.9519999999999999E-5</v>
      </c>
      <c r="J99" s="115">
        <v>4.5359999999999999E-5</v>
      </c>
      <c r="K99" s="115">
        <v>9.9359999999999984E-5</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7.1999999999999995E-2</v>
      </c>
      <c r="AL99" s="75" t="s">
        <v>9</v>
      </c>
    </row>
    <row r="100" spans="1:38" ht="26.25" customHeight="1" thickBot="1" x14ac:dyDescent="0.3">
      <c r="A100" s="72" t="s">
        <v>108</v>
      </c>
      <c r="B100" s="72" t="s">
        <v>211</v>
      </c>
      <c r="C100" s="73" t="s">
        <v>376</v>
      </c>
      <c r="D100" s="88"/>
      <c r="E100" s="115">
        <v>1.5420913761728816E-4</v>
      </c>
      <c r="F100" s="115">
        <v>3.9786502848947148E-3</v>
      </c>
      <c r="G100" s="115" t="s">
        <v>348</v>
      </c>
      <c r="H100" s="115">
        <v>3.1873557963829745E-3</v>
      </c>
      <c r="I100" s="115">
        <v>7.8839999999999997E-5</v>
      </c>
      <c r="J100" s="115">
        <v>1.1826000000000002E-4</v>
      </c>
      <c r="K100" s="115">
        <v>2.5842000000000004E-4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0.438</v>
      </c>
      <c r="AL100" s="75" t="s">
        <v>9</v>
      </c>
    </row>
    <row r="101" spans="1:38" ht="26.25" customHeight="1" thickBot="1" x14ac:dyDescent="0.3">
      <c r="A101" s="72" t="s">
        <v>108</v>
      </c>
      <c r="B101" s="72" t="s">
        <v>213</v>
      </c>
      <c r="C101" s="73" t="s">
        <v>253</v>
      </c>
      <c r="D101" s="88"/>
      <c r="E101" s="115">
        <v>1.1322435453240302E-6</v>
      </c>
      <c r="F101" s="115">
        <v>1.3487400774754107E-5</v>
      </c>
      <c r="G101" s="115" t="s">
        <v>348</v>
      </c>
      <c r="H101" s="115">
        <v>4.0899844112662224E-5</v>
      </c>
      <c r="I101" s="115">
        <v>1.1800000000000001E-6</v>
      </c>
      <c r="J101" s="115">
        <v>3.54E-6</v>
      </c>
      <c r="K101" s="115">
        <v>8.2600000000000022E-6</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5.8999999999999997E-2</v>
      </c>
      <c r="AL101" s="75" t="s">
        <v>9</v>
      </c>
    </row>
    <row r="102" spans="1:38" ht="26.25" customHeight="1" thickBot="1" x14ac:dyDescent="0.3">
      <c r="A102" s="72" t="s">
        <v>108</v>
      </c>
      <c r="B102" s="72" t="s">
        <v>214</v>
      </c>
      <c r="C102" s="73" t="s">
        <v>377</v>
      </c>
      <c r="D102" s="88"/>
      <c r="E102" s="115">
        <v>1.2492232724201646E-7</v>
      </c>
      <c r="F102" s="115">
        <v>1.0900706054744724E-6</v>
      </c>
      <c r="G102" s="115" t="s">
        <v>348</v>
      </c>
      <c r="H102" s="115">
        <v>1.0153540810670749E-5</v>
      </c>
      <c r="I102" s="115">
        <v>1.2E-8</v>
      </c>
      <c r="J102" s="115">
        <v>2.8000000000000002E-7</v>
      </c>
      <c r="K102" s="115">
        <v>2.1000000000000002E-6</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v>2E-3</v>
      </c>
      <c r="AL102" s="75" t="s">
        <v>9</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9</v>
      </c>
    </row>
    <row r="104" spans="1:38" ht="26.25" customHeight="1" thickBot="1" x14ac:dyDescent="0.3">
      <c r="A104" s="72" t="s">
        <v>108</v>
      </c>
      <c r="B104" s="72" t="s">
        <v>306</v>
      </c>
      <c r="C104" s="73" t="s">
        <v>255</v>
      </c>
      <c r="D104" s="88"/>
      <c r="E104" s="115">
        <v>5.6483967123287667E-7</v>
      </c>
      <c r="F104" s="115">
        <v>5.8288767123287678E-6</v>
      </c>
      <c r="G104" s="115" t="s">
        <v>348</v>
      </c>
      <c r="H104" s="115">
        <v>1.173254487671233E-5</v>
      </c>
      <c r="I104" s="115">
        <v>2.0000000000000002E-7</v>
      </c>
      <c r="J104" s="115">
        <v>5.9999999999999997E-7</v>
      </c>
      <c r="K104" s="115">
        <v>1.4000000000000001E-6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0.01</v>
      </c>
      <c r="AL104" s="75" t="s">
        <v>9</v>
      </c>
    </row>
    <row r="105" spans="1:38" ht="26.25" customHeight="1" thickBot="1" x14ac:dyDescent="0.3">
      <c r="A105" s="72" t="s">
        <v>108</v>
      </c>
      <c r="B105" s="72" t="s">
        <v>307</v>
      </c>
      <c r="C105" s="73" t="s">
        <v>256</v>
      </c>
      <c r="D105" s="88"/>
      <c r="E105" s="115">
        <v>9.065354149162865E-6</v>
      </c>
      <c r="F105" s="115">
        <v>1.1444074794520548E-4</v>
      </c>
      <c r="G105" s="115" t="s">
        <v>348</v>
      </c>
      <c r="H105" s="115">
        <v>2.3114907012176559E-4</v>
      </c>
      <c r="I105" s="115">
        <v>2.6599999999999999E-6</v>
      </c>
      <c r="J105" s="115">
        <v>4.1799999999999998E-6</v>
      </c>
      <c r="K105" s="115">
        <v>9.1199999999999991E-6</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1.9E-2</v>
      </c>
      <c r="AL105" s="75" t="s">
        <v>9</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9</v>
      </c>
    </row>
    <row r="107" spans="1:38" ht="26.25" customHeight="1" thickBot="1" x14ac:dyDescent="0.3">
      <c r="A107" s="72" t="s">
        <v>108</v>
      </c>
      <c r="B107" s="72" t="s">
        <v>308</v>
      </c>
      <c r="C107" s="73" t="s">
        <v>378</v>
      </c>
      <c r="D107" s="88"/>
      <c r="E107" s="115">
        <v>1.2509710526514543E-6</v>
      </c>
      <c r="F107" s="115">
        <v>2.9699999999999997E-5</v>
      </c>
      <c r="G107" s="115" t="s">
        <v>348</v>
      </c>
      <c r="H107" s="115">
        <v>4.9889265397084642E-5</v>
      </c>
      <c r="I107" s="115">
        <v>5.4000000000000002E-7</v>
      </c>
      <c r="J107" s="115">
        <v>7.2000000000000005E-6</v>
      </c>
      <c r="K107" s="115">
        <v>3.4200000000000005E-5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0.18</v>
      </c>
      <c r="AL107" s="75" t="s">
        <v>9</v>
      </c>
    </row>
    <row r="108" spans="1:38" ht="26.25" customHeight="1" thickBot="1" x14ac:dyDescent="0.3">
      <c r="A108" s="72" t="s">
        <v>108</v>
      </c>
      <c r="B108" s="72" t="s">
        <v>309</v>
      </c>
      <c r="C108" s="73" t="s">
        <v>379</v>
      </c>
      <c r="D108" s="88"/>
      <c r="E108" s="115">
        <v>2.5563432761841114E-6</v>
      </c>
      <c r="F108" s="115">
        <v>5.5295999999999994E-5</v>
      </c>
      <c r="G108" s="115" t="s">
        <v>348</v>
      </c>
      <c r="H108" s="115">
        <v>5.2608970049980245E-5</v>
      </c>
      <c r="I108" s="115">
        <v>1.0240000000000001E-6</v>
      </c>
      <c r="J108" s="115">
        <v>1.024E-5</v>
      </c>
      <c r="K108" s="115">
        <v>2.048E-5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0.51200000000000001</v>
      </c>
      <c r="AL108" s="75" t="s">
        <v>9</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9</v>
      </c>
    </row>
    <row r="110" spans="1:38" ht="26.25" customHeight="1" thickBot="1" x14ac:dyDescent="0.3">
      <c r="A110" s="72" t="s">
        <v>108</v>
      </c>
      <c r="B110" s="72" t="s">
        <v>311</v>
      </c>
      <c r="C110" s="73" t="s">
        <v>381</v>
      </c>
      <c r="D110" s="88"/>
      <c r="E110" s="115">
        <v>3.0775212132509898E-7</v>
      </c>
      <c r="F110" s="115">
        <v>3.4934999999999997E-5</v>
      </c>
      <c r="G110" s="115" t="s">
        <v>348</v>
      </c>
      <c r="H110" s="115">
        <v>8.156431603438896E-6</v>
      </c>
      <c r="I110" s="115">
        <v>1.6039999999999998E-6</v>
      </c>
      <c r="J110" s="115">
        <v>1.1569999999999999E-5</v>
      </c>
      <c r="K110" s="115">
        <v>1.1610000000000001E-5</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7.3000000000000009E-2</v>
      </c>
      <c r="AL110" s="75" t="s">
        <v>9</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9</v>
      </c>
    </row>
    <row r="112" spans="1:38" ht="26.25" customHeight="1" thickBot="1" x14ac:dyDescent="0.3">
      <c r="A112" s="72" t="s">
        <v>118</v>
      </c>
      <c r="B112" s="72" t="s">
        <v>270</v>
      </c>
      <c r="C112" s="73" t="s">
        <v>271</v>
      </c>
      <c r="D112" s="74"/>
      <c r="E112" s="115">
        <v>3.5642500000000001E-3</v>
      </c>
      <c r="F112" s="115" t="s">
        <v>443</v>
      </c>
      <c r="G112" s="115" t="s">
        <v>348</v>
      </c>
      <c r="H112" s="115">
        <v>7.5740312500000009E-3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89106.25</v>
      </c>
      <c r="AL112" s="75" t="s">
        <v>9</v>
      </c>
    </row>
    <row r="113" spans="1:38" ht="26.25" customHeight="1" thickBot="1" x14ac:dyDescent="0.3">
      <c r="A113" s="72" t="s">
        <v>118</v>
      </c>
      <c r="B113" s="89" t="s">
        <v>230</v>
      </c>
      <c r="C113" s="90" t="s">
        <v>124</v>
      </c>
      <c r="D113" s="74"/>
      <c r="E113" s="115">
        <v>1.2197219727592529E-3</v>
      </c>
      <c r="F113" s="115" t="s">
        <v>443</v>
      </c>
      <c r="G113" s="115" t="s">
        <v>348</v>
      </c>
      <c r="H113" s="115">
        <v>2.9430830435884969E-3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12933.633702590394</v>
      </c>
      <c r="AL113" s="75" t="s">
        <v>9</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9</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9</v>
      </c>
    </row>
    <row r="116" spans="1:38" ht="26.25" customHeight="1" thickBot="1" x14ac:dyDescent="0.3">
      <c r="A116" s="72" t="s">
        <v>118</v>
      </c>
      <c r="B116" s="72" t="s">
        <v>236</v>
      </c>
      <c r="C116" s="79" t="s">
        <v>384</v>
      </c>
      <c r="D116" s="74"/>
      <c r="E116" s="115" t="s">
        <v>444</v>
      </c>
      <c r="F116" s="115" t="s">
        <v>443</v>
      </c>
      <c r="G116" s="115" t="s">
        <v>348</v>
      </c>
      <c r="H116" s="115">
        <v>3.0216826843219744E-3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17559.415616390936</v>
      </c>
      <c r="AL116" s="75" t="s">
        <v>9</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400</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400</v>
      </c>
    </row>
    <row r="119" spans="1:38" ht="26.25" customHeight="1" thickBot="1" x14ac:dyDescent="0.3">
      <c r="A119" s="72" t="s">
        <v>118</v>
      </c>
      <c r="B119" s="72" t="s">
        <v>237</v>
      </c>
      <c r="C119" s="73" t="s">
        <v>133</v>
      </c>
      <c r="D119" s="74"/>
      <c r="E119" s="115" t="s">
        <v>443</v>
      </c>
      <c r="F119" s="115" t="s">
        <v>443</v>
      </c>
      <c r="G119" s="115" t="s">
        <v>348</v>
      </c>
      <c r="H119" s="115" t="s">
        <v>443</v>
      </c>
      <c r="I119" s="115">
        <v>4.6848544999999993E-5</v>
      </c>
      <c r="J119" s="115">
        <v>8.3778050000000005E-4</v>
      </c>
      <c r="K119" s="115">
        <v>8.3778050000000005E-4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712.85</v>
      </c>
      <c r="AL119" s="75" t="s">
        <v>9</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9</v>
      </c>
    </row>
    <row r="121" spans="1:38" ht="26.25" customHeight="1" thickBot="1" x14ac:dyDescent="0.3">
      <c r="A121" s="72" t="s">
        <v>118</v>
      </c>
      <c r="B121" s="72" t="s">
        <v>234</v>
      </c>
      <c r="C121" s="79" t="s">
        <v>275</v>
      </c>
      <c r="D121" s="81"/>
      <c r="E121" s="115" t="s">
        <v>443</v>
      </c>
      <c r="F121" s="115">
        <v>6.1305100000000009E-4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712.85</v>
      </c>
      <c r="AL121" s="75" t="s">
        <v>9</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9</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9</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9</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9</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9</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9</v>
      </c>
    </row>
    <row r="128" spans="1:38" ht="26.25" customHeight="1" thickBot="1" x14ac:dyDescent="0.3">
      <c r="A128" s="72" t="s">
        <v>109</v>
      </c>
      <c r="B128" s="76" t="s">
        <v>218</v>
      </c>
      <c r="C128" s="79" t="s">
        <v>93</v>
      </c>
      <c r="D128" s="74"/>
      <c r="E128" s="115">
        <v>1.5529500000000001E-4</v>
      </c>
      <c r="F128" s="115">
        <v>8.555E-7</v>
      </c>
      <c r="G128" s="115">
        <v>1.2615E-5</v>
      </c>
      <c r="H128" s="115">
        <v>4.3500000000000002E-7</v>
      </c>
      <c r="I128" s="115">
        <v>4.3500000000000002E-7</v>
      </c>
      <c r="J128" s="115">
        <v>4.3500000000000002E-7</v>
      </c>
      <c r="K128" s="115">
        <v>4.3500000000000002E-7</v>
      </c>
      <c r="L128" s="115">
        <v>1.5225000000000002E-8</v>
      </c>
      <c r="M128" s="115">
        <v>5.9450000000000007E-6</v>
      </c>
      <c r="N128" s="115">
        <v>8.4100000000000008E-6</v>
      </c>
      <c r="O128" s="115">
        <v>6.6700000000000003E-7</v>
      </c>
      <c r="P128" s="115">
        <v>2.7260000000000002E-6</v>
      </c>
      <c r="Q128" s="115">
        <v>8.990000000000001E-7</v>
      </c>
      <c r="R128" s="115">
        <v>2.3780000000000004E-6</v>
      </c>
      <c r="S128" s="115">
        <v>1.9865E-6</v>
      </c>
      <c r="T128" s="115">
        <v>3.1320000000000003E-6</v>
      </c>
      <c r="U128" s="115">
        <v>1.6965000000000002E-6</v>
      </c>
      <c r="V128" s="115">
        <v>3.5525000000000003E-6</v>
      </c>
      <c r="W128" s="115">
        <v>7.6125000000000004E-6</v>
      </c>
      <c r="X128" s="115">
        <v>1.2179999999999999E-9</v>
      </c>
      <c r="Y128" s="115">
        <v>2.5955E-9</v>
      </c>
      <c r="Z128" s="115">
        <v>1.3775000000000001E-9</v>
      </c>
      <c r="AA128" s="115">
        <v>1.682E-9</v>
      </c>
      <c r="AB128" s="115">
        <v>6.8729999999999997E-9</v>
      </c>
      <c r="AC128" s="115">
        <v>6.5540000000000003E-6</v>
      </c>
      <c r="AD128" s="115">
        <v>4.9299999999999995E-10</v>
      </c>
      <c r="AE128" s="97"/>
      <c r="AF128" s="122" t="s">
        <v>348</v>
      </c>
      <c r="AG128" s="122" t="s">
        <v>348</v>
      </c>
      <c r="AH128" s="122" t="s">
        <v>348</v>
      </c>
      <c r="AI128" s="122" t="s">
        <v>348</v>
      </c>
      <c r="AJ128" s="122" t="s">
        <v>348</v>
      </c>
      <c r="AK128" s="122">
        <v>0.14499999999999999</v>
      </c>
      <c r="AL128" s="75" t="s">
        <v>9</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9</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9</v>
      </c>
    </row>
    <row r="131" spans="1:38" ht="26.25" customHeight="1" thickBot="1" x14ac:dyDescent="0.3">
      <c r="A131" s="72" t="s">
        <v>109</v>
      </c>
      <c r="B131" s="76" t="s">
        <v>299</v>
      </c>
      <c r="C131" s="86" t="s">
        <v>134</v>
      </c>
      <c r="D131" s="74"/>
      <c r="E131" s="115">
        <v>7.2280000000000011E-4</v>
      </c>
      <c r="F131" s="115">
        <v>1.9460000000000001E-4</v>
      </c>
      <c r="G131" s="115">
        <v>8.8960000000000016E-5</v>
      </c>
      <c r="H131" s="115">
        <v>2.5019999999999999E-6</v>
      </c>
      <c r="I131" s="115">
        <v>1.1259000000000003E-6</v>
      </c>
      <c r="J131" s="115">
        <v>3.0024000000000003E-5</v>
      </c>
      <c r="K131" s="115">
        <v>4.1700000000000004E-5</v>
      </c>
      <c r="L131" s="115">
        <v>9.5910000000000006E-7</v>
      </c>
      <c r="M131" s="115">
        <v>5.560000000000001E-6</v>
      </c>
      <c r="N131" s="115">
        <v>2.5020000000000001E-5</v>
      </c>
      <c r="O131" s="115">
        <v>8.3400000000000015E-6</v>
      </c>
      <c r="P131" s="115">
        <v>9.1739999999999999E-3</v>
      </c>
      <c r="Q131" s="115">
        <v>5.5600000000000003E-5</v>
      </c>
      <c r="R131" s="115">
        <v>1.3900000000000001E-5</v>
      </c>
      <c r="S131" s="115">
        <v>8.3400000000000008E-5</v>
      </c>
      <c r="T131" s="115">
        <v>1.1120000000000002E-5</v>
      </c>
      <c r="U131" s="115" t="s">
        <v>443</v>
      </c>
      <c r="V131" s="115">
        <v>2.6574780115940004E-4</v>
      </c>
      <c r="W131" s="115">
        <v>0.83400000000000007</v>
      </c>
      <c r="X131" s="115" t="s">
        <v>443</v>
      </c>
      <c r="Y131" s="115" t="s">
        <v>443</v>
      </c>
      <c r="Z131" s="115" t="s">
        <v>443</v>
      </c>
      <c r="AA131" s="115" t="s">
        <v>443</v>
      </c>
      <c r="AB131" s="115">
        <v>1.1120000000000001E-8</v>
      </c>
      <c r="AC131" s="115">
        <v>2.7800000000000002E-2</v>
      </c>
      <c r="AD131" s="115">
        <v>5.5600000000000007E-3</v>
      </c>
      <c r="AE131" s="97"/>
      <c r="AF131" s="122" t="s">
        <v>348</v>
      </c>
      <c r="AG131" s="122" t="s">
        <v>348</v>
      </c>
      <c r="AH131" s="122" t="s">
        <v>348</v>
      </c>
      <c r="AI131" s="122" t="s">
        <v>348</v>
      </c>
      <c r="AJ131" s="122" t="s">
        <v>348</v>
      </c>
      <c r="AK131" s="122">
        <v>0.27800000000000002</v>
      </c>
      <c r="AL131" s="75" t="s">
        <v>9</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9</v>
      </c>
    </row>
    <row r="133" spans="1:38" ht="26.25" customHeight="1" thickBot="1" x14ac:dyDescent="0.3">
      <c r="A133" s="72" t="s">
        <v>109</v>
      </c>
      <c r="B133" s="76" t="s">
        <v>301</v>
      </c>
      <c r="C133" s="86" t="s">
        <v>88</v>
      </c>
      <c r="D133" s="74"/>
      <c r="E133" s="115">
        <v>4.2693750000000006E-3</v>
      </c>
      <c r="F133" s="115">
        <v>6.7275000000000009E-5</v>
      </c>
      <c r="G133" s="115">
        <v>5.8477500000000005E-4</v>
      </c>
      <c r="H133" s="115" t="s">
        <v>348</v>
      </c>
      <c r="I133" s="115">
        <v>1.7957250000000003E-4</v>
      </c>
      <c r="J133" s="115">
        <v>1.7957250000000003E-4</v>
      </c>
      <c r="K133" s="115">
        <v>1.9954800000000002E-4</v>
      </c>
      <c r="L133" s="115" t="s">
        <v>443</v>
      </c>
      <c r="M133" s="115">
        <v>7.2449999999999999E-4</v>
      </c>
      <c r="N133" s="115">
        <v>1.5540525000000001E-4</v>
      </c>
      <c r="O133" s="115">
        <v>2.603025E-5</v>
      </c>
      <c r="P133" s="115">
        <v>7.7107500000000006E-3</v>
      </c>
      <c r="Q133" s="115">
        <v>7.0431750000000002E-5</v>
      </c>
      <c r="R133" s="115">
        <v>7.0173000000000007E-5</v>
      </c>
      <c r="S133" s="115">
        <v>6.4325250000000009E-5</v>
      </c>
      <c r="T133" s="115">
        <v>8.9682749999999984E-5</v>
      </c>
      <c r="U133" s="115">
        <v>1.0236150000000001E-4</v>
      </c>
      <c r="V133" s="115">
        <v>8.2862100000000009E-4</v>
      </c>
      <c r="W133" s="115">
        <v>1.3972500000000002E-4</v>
      </c>
      <c r="X133" s="115">
        <v>6.8310000000000008E-8</v>
      </c>
      <c r="Y133" s="115">
        <v>3.7311750000000003E-8</v>
      </c>
      <c r="Z133" s="115">
        <v>3.3327000000000005E-8</v>
      </c>
      <c r="AA133" s="115">
        <v>3.6173249999999996E-8</v>
      </c>
      <c r="AB133" s="115">
        <v>1.7512200000000002E-7</v>
      </c>
      <c r="AC133" s="115">
        <v>7.7625000000000003E-4</v>
      </c>
      <c r="AD133" s="115">
        <v>2.1217499999999999E-3</v>
      </c>
      <c r="AE133" s="97"/>
      <c r="AF133" s="122" t="s">
        <v>348</v>
      </c>
      <c r="AG133" s="122" t="s">
        <v>348</v>
      </c>
      <c r="AH133" s="122" t="s">
        <v>348</v>
      </c>
      <c r="AI133" s="122" t="s">
        <v>348</v>
      </c>
      <c r="AJ133" s="122" t="s">
        <v>348</v>
      </c>
      <c r="AK133" s="122">
        <v>5175</v>
      </c>
      <c r="AL133" s="75" t="s">
        <v>323</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324</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325</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326</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322</v>
      </c>
    </row>
    <row r="139" spans="1:38" ht="26.25" customHeight="1" thickBot="1" x14ac:dyDescent="0.3">
      <c r="A139" s="76" t="s">
        <v>109</v>
      </c>
      <c r="B139" s="76" t="s">
        <v>220</v>
      </c>
      <c r="C139" s="79" t="s">
        <v>386</v>
      </c>
      <c r="D139" s="81"/>
      <c r="E139" s="115" t="s">
        <v>443</v>
      </c>
      <c r="F139" s="115" t="s">
        <v>443</v>
      </c>
      <c r="G139" s="115" t="s">
        <v>443</v>
      </c>
      <c r="H139" s="115" t="s">
        <v>348</v>
      </c>
      <c r="I139" s="115">
        <v>4.1223529999999994E-2</v>
      </c>
      <c r="J139" s="115">
        <v>4.1223529999999994E-2</v>
      </c>
      <c r="K139" s="115">
        <v>4.1223529999999994E-2</v>
      </c>
      <c r="L139" s="115" t="s">
        <v>443</v>
      </c>
      <c r="M139" s="115" t="s">
        <v>443</v>
      </c>
      <c r="N139" s="115">
        <v>1.2043E-4</v>
      </c>
      <c r="O139" s="115">
        <v>2.4094000000000001E-4</v>
      </c>
      <c r="P139" s="115">
        <v>2.4094000000000001E-4</v>
      </c>
      <c r="Q139" s="115">
        <v>3.8203999999999999E-4</v>
      </c>
      <c r="R139" s="115">
        <v>3.6318E-4</v>
      </c>
      <c r="S139" s="115">
        <v>8.4676E-4</v>
      </c>
      <c r="T139" s="115" t="s">
        <v>443</v>
      </c>
      <c r="U139" s="115" t="s">
        <v>443</v>
      </c>
      <c r="V139" s="115" t="s">
        <v>443</v>
      </c>
      <c r="W139" s="115">
        <v>0.40953000000000001</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1056</v>
      </c>
      <c r="AL139" s="75" t="s">
        <v>428</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327</v>
      </c>
    </row>
    <row r="141" spans="1:38" s="2" customFormat="1" ht="37.5" customHeight="1" thickBot="1" x14ac:dyDescent="0.3">
      <c r="A141" s="93"/>
      <c r="B141" s="94" t="s">
        <v>16</v>
      </c>
      <c r="C141" s="95" t="s">
        <v>427</v>
      </c>
      <c r="D141" s="93" t="s">
        <v>278</v>
      </c>
      <c r="E141" s="116">
        <f>SUM(E14:E140)</f>
        <v>10.371624345581795</v>
      </c>
      <c r="F141" s="116">
        <f t="shared" ref="F141:AD141" si="0">SUM(F14:F140)</f>
        <v>11.371778661682406</v>
      </c>
      <c r="G141" s="116">
        <f t="shared" si="0"/>
        <v>2.4696616965106974</v>
      </c>
      <c r="H141" s="116">
        <f t="shared" si="0"/>
        <v>8.5912745641026675E-2</v>
      </c>
      <c r="I141" s="116">
        <f t="shared" si="0"/>
        <v>1.1538898696001954</v>
      </c>
      <c r="J141" s="116">
        <f t="shared" si="0"/>
        <v>1.4720588682619919</v>
      </c>
      <c r="K141" s="116">
        <f t="shared" si="0"/>
        <v>2.1660378507617444</v>
      </c>
      <c r="L141" s="116">
        <f t="shared" si="0"/>
        <v>0.33937986847238177</v>
      </c>
      <c r="M141" s="116">
        <f t="shared" si="0"/>
        <v>34.036361741469115</v>
      </c>
      <c r="N141" s="116">
        <f t="shared" si="0"/>
        <v>6.3618824432985797</v>
      </c>
      <c r="O141" s="116">
        <f t="shared" si="0"/>
        <v>0.21082113995022281</v>
      </c>
      <c r="P141" s="116">
        <f t="shared" si="0"/>
        <v>0.21799921016999557</v>
      </c>
      <c r="Q141" s="116">
        <f t="shared" si="0"/>
        <v>5.5012081010932933E-2</v>
      </c>
      <c r="R141" s="116">
        <f>SUM(R14:R140)</f>
        <v>0.44764913537147921</v>
      </c>
      <c r="S141" s="116">
        <f t="shared" si="0"/>
        <v>4.5479469973217146</v>
      </c>
      <c r="T141" s="116">
        <f t="shared" si="0"/>
        <v>0.84451110981691635</v>
      </c>
      <c r="U141" s="116">
        <f t="shared" si="0"/>
        <v>1.4680393949838602E-2</v>
      </c>
      <c r="V141" s="116">
        <f t="shared" si="0"/>
        <v>2.5906103777998215</v>
      </c>
      <c r="W141" s="116">
        <f t="shared" si="0"/>
        <v>4.5672382030170269</v>
      </c>
      <c r="X141" s="116">
        <f t="shared" si="0"/>
        <v>0.12083482570910319</v>
      </c>
      <c r="Y141" s="116">
        <f t="shared" si="0"/>
        <v>0.18775189723975855</v>
      </c>
      <c r="Z141" s="116">
        <f t="shared" si="0"/>
        <v>7.3927945756559282E-2</v>
      </c>
      <c r="AA141" s="116">
        <f t="shared" si="0"/>
        <v>6.2209697413510713E-2</v>
      </c>
      <c r="AB141" s="116">
        <f t="shared" si="0"/>
        <v>0.44472435060385179</v>
      </c>
      <c r="AC141" s="116">
        <f t="shared" si="0"/>
        <v>5.3743780779931659E-2</v>
      </c>
      <c r="AD141" s="116">
        <f t="shared" si="0"/>
        <v>8.2583192345114645E-2</v>
      </c>
      <c r="AE141" s="98"/>
      <c r="AF141" s="116"/>
      <c r="AG141" s="116"/>
      <c r="AH141" s="116"/>
      <c r="AI141" s="116"/>
      <c r="AJ141" s="116"/>
      <c r="AK141" s="116"/>
      <c r="AL141" s="75" t="s">
        <v>413</v>
      </c>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75" t="s">
        <v>328</v>
      </c>
    </row>
    <row r="143" spans="1:38" ht="26.25" customHeight="1" thickBot="1" x14ac:dyDescent="0.3">
      <c r="A143" s="13"/>
      <c r="B143" s="14" t="s">
        <v>388</v>
      </c>
      <c r="C143" s="15" t="s">
        <v>389</v>
      </c>
      <c r="D143" s="16" t="s">
        <v>1</v>
      </c>
      <c r="E143" s="115">
        <v>2.6826837402669983</v>
      </c>
      <c r="F143" s="115">
        <v>2.73712150900458</v>
      </c>
      <c r="G143" s="115">
        <v>6.6210122480507214E-2</v>
      </c>
      <c r="H143" s="115">
        <v>5.1986376644115657E-2</v>
      </c>
      <c r="I143" s="115">
        <v>0.22859900701852121</v>
      </c>
      <c r="J143" s="115">
        <v>0.22859900701852121</v>
      </c>
      <c r="K143" s="115">
        <v>0.22859900701852121</v>
      </c>
      <c r="L143" s="115">
        <v>0.13848768545335852</v>
      </c>
      <c r="M143" s="115">
        <v>21.977205743994872</v>
      </c>
      <c r="N143" s="115">
        <v>2.8119332178010521</v>
      </c>
      <c r="O143" s="115">
        <v>2.476626155984253E-5</v>
      </c>
      <c r="P143" s="115">
        <v>1.3533821736382286E-3</v>
      </c>
      <c r="Q143" s="115">
        <v>3.9357790706044439E-5</v>
      </c>
      <c r="R143" s="115">
        <v>1.3918635865947742E-3</v>
      </c>
      <c r="S143" s="115">
        <v>9.6137778612581193E-4</v>
      </c>
      <c r="T143" s="115">
        <v>2.5168603244397973E-4</v>
      </c>
      <c r="U143" s="115">
        <v>2.9183058292403787E-5</v>
      </c>
      <c r="V143" s="115">
        <v>4.9477085202234627E-3</v>
      </c>
      <c r="W143" s="115">
        <v>0.1014781</v>
      </c>
      <c r="X143" s="115">
        <v>2.8371921856000003E-3</v>
      </c>
      <c r="Y143" s="115">
        <v>3.4326383395000002E-3</v>
      </c>
      <c r="Z143" s="115">
        <v>2.3904814921000004E-3</v>
      </c>
      <c r="AA143" s="115">
        <v>3.133146933E-3</v>
      </c>
      <c r="AB143" s="115">
        <v>1.1793458950200002E-2</v>
      </c>
      <c r="AC143" s="115">
        <v>1.0147800000000001E-4</v>
      </c>
      <c r="AD143" s="115">
        <v>2.0842399999999999E-5</v>
      </c>
      <c r="AE143" s="97"/>
      <c r="AF143" s="115">
        <v>8294.6431414916005</v>
      </c>
      <c r="AG143" s="115" t="s">
        <v>348</v>
      </c>
      <c r="AH143" s="115">
        <v>0</v>
      </c>
      <c r="AI143" s="115">
        <v>0</v>
      </c>
      <c r="AJ143" s="115">
        <v>2.2245441999999998E-3</v>
      </c>
      <c r="AK143" s="115" t="s">
        <v>348</v>
      </c>
      <c r="AL143" s="75" t="s">
        <v>329</v>
      </c>
    </row>
    <row r="144" spans="1:38" ht="26.25" customHeight="1" thickBot="1" x14ac:dyDescent="0.3">
      <c r="A144" s="13"/>
      <c r="B144" s="14" t="s">
        <v>390</v>
      </c>
      <c r="C144" s="15" t="s">
        <v>391</v>
      </c>
      <c r="D144" s="16" t="s">
        <v>1</v>
      </c>
      <c r="E144" s="115">
        <v>0.55707871604151016</v>
      </c>
      <c r="F144" s="115">
        <v>8.3399867975788883E-2</v>
      </c>
      <c r="G144" s="115">
        <v>1.4680107908759121E-2</v>
      </c>
      <c r="H144" s="115">
        <v>5.567366701419936E-4</v>
      </c>
      <c r="I144" s="115">
        <v>8.5087888289787098E-2</v>
      </c>
      <c r="J144" s="115">
        <v>8.5087888289787098E-2</v>
      </c>
      <c r="K144" s="115">
        <v>8.5087888289787098E-2</v>
      </c>
      <c r="L144" s="115">
        <v>5.0356810272277876E-2</v>
      </c>
      <c r="M144" s="115">
        <v>0.55257855549431822</v>
      </c>
      <c r="N144" s="115">
        <v>2.5690957805812785E-2</v>
      </c>
      <c r="O144" s="115">
        <v>1.6923465501752598E-6</v>
      </c>
      <c r="P144" s="115">
        <v>1.6777530776962015E-4</v>
      </c>
      <c r="Q144" s="115">
        <v>3.2917856879588598E-6</v>
      </c>
      <c r="R144" s="115">
        <v>2.6196356029730463E-4</v>
      </c>
      <c r="S144" s="115">
        <v>1.7592545025230599E-4</v>
      </c>
      <c r="T144" s="115">
        <v>8.1629973865759215E-6</v>
      </c>
      <c r="U144" s="115">
        <v>3.1988782755672013E-6</v>
      </c>
      <c r="V144" s="115">
        <v>5.7301086723034634E-4</v>
      </c>
      <c r="W144" s="115">
        <v>1.2714199999999998E-2</v>
      </c>
      <c r="X144" s="115">
        <v>6.1693930580000006E-4</v>
      </c>
      <c r="Y144" s="115">
        <v>6.9365937889999992E-4</v>
      </c>
      <c r="Z144" s="115">
        <v>5.4161776349999997E-4</v>
      </c>
      <c r="AA144" s="115">
        <v>5.7848879679999994E-4</v>
      </c>
      <c r="AB144" s="115">
        <v>2.4307052449999999E-3</v>
      </c>
      <c r="AC144" s="115">
        <v>1.2714100000000001E-5</v>
      </c>
      <c r="AD144" s="115">
        <v>2.8148999999999999E-6</v>
      </c>
      <c r="AE144" s="97"/>
      <c r="AF144" s="115">
        <v>1327.0967310123999</v>
      </c>
      <c r="AG144" s="115" t="s">
        <v>348</v>
      </c>
      <c r="AH144" s="115" t="s">
        <v>443</v>
      </c>
      <c r="AI144" s="115">
        <v>0</v>
      </c>
      <c r="AJ144" s="115" t="s">
        <v>348</v>
      </c>
      <c r="AK144" s="115" t="s">
        <v>348</v>
      </c>
      <c r="AL144" s="75" t="s">
        <v>429</v>
      </c>
    </row>
    <row r="145" spans="1:38" ht="26.25" customHeight="1" thickBot="1" x14ac:dyDescent="0.3">
      <c r="A145" s="13"/>
      <c r="B145" s="14" t="s">
        <v>392</v>
      </c>
      <c r="C145" s="15" t="s">
        <v>393</v>
      </c>
      <c r="D145" s="16" t="s">
        <v>1</v>
      </c>
      <c r="E145" s="115">
        <v>1.7229602631203034</v>
      </c>
      <c r="F145" s="115">
        <v>0.12652646176444757</v>
      </c>
      <c r="G145" s="115">
        <v>2.2300498409656033E-2</v>
      </c>
      <c r="H145" s="115">
        <v>4.551368347248799E-4</v>
      </c>
      <c r="I145" s="115">
        <v>6.8328959030509673E-2</v>
      </c>
      <c r="J145" s="115">
        <v>6.8328959030509673E-2</v>
      </c>
      <c r="K145" s="115">
        <v>6.8328959030509673E-2</v>
      </c>
      <c r="L145" s="115">
        <v>3.8029333604512806E-2</v>
      </c>
      <c r="M145" s="115">
        <v>0.43078353546222325</v>
      </c>
      <c r="N145" s="115">
        <v>2.9052551706591496E-4</v>
      </c>
      <c r="O145" s="115">
        <v>2.3246672471126357E-6</v>
      </c>
      <c r="P145" s="115">
        <v>2.4629382692892401E-4</v>
      </c>
      <c r="Q145" s="115">
        <v>4.6483672841051487E-6</v>
      </c>
      <c r="R145" s="115">
        <v>3.9492551480587411E-4</v>
      </c>
      <c r="S145" s="115">
        <v>2.6483506671885803E-4</v>
      </c>
      <c r="T145" s="115">
        <v>9.3131771402523893E-6</v>
      </c>
      <c r="U145" s="115">
        <v>4.647400073985026E-6</v>
      </c>
      <c r="V145" s="115">
        <v>8.3650299701370102E-4</v>
      </c>
      <c r="W145" s="115">
        <v>9.9270000000000001E-3</v>
      </c>
      <c r="X145" s="115">
        <v>1.418112372E-4</v>
      </c>
      <c r="Y145" s="115">
        <v>8.5874582509999999E-4</v>
      </c>
      <c r="Z145" s="115">
        <v>9.5958937120000005E-4</v>
      </c>
      <c r="AA145" s="115">
        <v>2.2059525780000001E-4</v>
      </c>
      <c r="AB145" s="115">
        <v>2.1807416913000002E-3</v>
      </c>
      <c r="AC145" s="115">
        <v>5.6764999999999998E-6</v>
      </c>
      <c r="AD145" s="115">
        <v>1.8465E-6</v>
      </c>
      <c r="AE145" s="97"/>
      <c r="AF145" s="115">
        <v>1983.8049474239999</v>
      </c>
      <c r="AG145" s="115" t="s">
        <v>348</v>
      </c>
      <c r="AH145" s="115">
        <v>16.161634947300001</v>
      </c>
      <c r="AI145" s="115">
        <v>0</v>
      </c>
      <c r="AJ145" s="115">
        <v>0</v>
      </c>
      <c r="AK145" s="115" t="s">
        <v>348</v>
      </c>
      <c r="AL145" s="75" t="s">
        <v>430</v>
      </c>
    </row>
    <row r="146" spans="1:38" ht="26.25" customHeight="1" thickBot="1" x14ac:dyDescent="0.3">
      <c r="A146" s="13"/>
      <c r="B146" s="14" t="s">
        <v>394</v>
      </c>
      <c r="C146" s="15" t="s">
        <v>395</v>
      </c>
      <c r="D146" s="16" t="s">
        <v>1</v>
      </c>
      <c r="E146" s="115">
        <v>6.7114470940994623E-3</v>
      </c>
      <c r="F146" s="115">
        <v>0.15946885106977943</v>
      </c>
      <c r="G146" s="115">
        <v>3.1161263762477157E-4</v>
      </c>
      <c r="H146" s="115">
        <v>6.5269986650275656E-5</v>
      </c>
      <c r="I146" s="115">
        <v>2.6385528778535643E-3</v>
      </c>
      <c r="J146" s="115">
        <v>2.6385528778535643E-3</v>
      </c>
      <c r="K146" s="115">
        <v>2.6385528778535643E-3</v>
      </c>
      <c r="L146" s="115">
        <v>4.050187362152874E-4</v>
      </c>
      <c r="M146" s="115">
        <v>0.74048155506445124</v>
      </c>
      <c r="N146" s="115">
        <v>3.6802492886092393E-2</v>
      </c>
      <c r="O146" s="115">
        <v>3.3419162318892275E-5</v>
      </c>
      <c r="P146" s="115">
        <v>1.1585598065536375E-5</v>
      </c>
      <c r="Q146" s="115">
        <v>3.9950338157021986E-7</v>
      </c>
      <c r="R146" s="115">
        <v>1.4798042040741166E-4</v>
      </c>
      <c r="S146" s="115">
        <v>5.66233009389397E-3</v>
      </c>
      <c r="T146" s="115">
        <v>2.349145356747778E-4</v>
      </c>
      <c r="U146" s="115">
        <v>3.3273755184106409E-5</v>
      </c>
      <c r="V146" s="115">
        <v>3.3170599760027008E-3</v>
      </c>
      <c r="W146" s="115">
        <v>9.117000000000001E-4</v>
      </c>
      <c r="X146" s="115">
        <v>1.3891334300000001E-5</v>
      </c>
      <c r="Y146" s="115">
        <v>2.5467446000000002E-5</v>
      </c>
      <c r="Z146" s="115">
        <v>8.6820839000000007E-6</v>
      </c>
      <c r="AA146" s="115">
        <v>2.98084879E-5</v>
      </c>
      <c r="AB146" s="115">
        <v>7.7849352100000001E-5</v>
      </c>
      <c r="AC146" s="115">
        <v>9.1159999999999998E-7</v>
      </c>
      <c r="AD146" s="115">
        <v>9.1159999999999998E-7</v>
      </c>
      <c r="AE146" s="97"/>
      <c r="AF146" s="115">
        <v>58.2928700828</v>
      </c>
      <c r="AG146" s="115" t="s">
        <v>348</v>
      </c>
      <c r="AH146" s="115" t="s">
        <v>443</v>
      </c>
      <c r="AI146" s="115">
        <v>0</v>
      </c>
      <c r="AJ146" s="115" t="s">
        <v>348</v>
      </c>
      <c r="AK146" s="115" t="s">
        <v>348</v>
      </c>
      <c r="AL146" s="75" t="s">
        <v>431</v>
      </c>
    </row>
    <row r="147" spans="1:38" ht="26.25" customHeight="1" thickBot="1" x14ac:dyDescent="0.3">
      <c r="A147" s="13"/>
      <c r="B147" s="14" t="s">
        <v>396</v>
      </c>
      <c r="C147" s="15" t="s">
        <v>397</v>
      </c>
      <c r="D147" s="16" t="s">
        <v>1</v>
      </c>
      <c r="E147" s="115" t="s">
        <v>348</v>
      </c>
      <c r="F147" s="115">
        <v>0.68548058885721852</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31.806600934399999</v>
      </c>
      <c r="AG147" s="115" t="s">
        <v>348</v>
      </c>
      <c r="AH147" s="115" t="s">
        <v>348</v>
      </c>
      <c r="AI147" s="115">
        <v>0</v>
      </c>
      <c r="AJ147" s="115" t="s">
        <v>348</v>
      </c>
      <c r="AK147" s="115" t="s">
        <v>348</v>
      </c>
      <c r="AL147" s="75" t="s">
        <v>432</v>
      </c>
    </row>
    <row r="148" spans="1:38" ht="26.25" customHeight="1" thickBot="1" x14ac:dyDescent="0.3">
      <c r="A148" s="13"/>
      <c r="B148" s="14" t="s">
        <v>398</v>
      </c>
      <c r="C148" s="15" t="s">
        <v>399</v>
      </c>
      <c r="D148" s="16" t="s">
        <v>1</v>
      </c>
      <c r="E148" s="115" t="s">
        <v>348</v>
      </c>
      <c r="F148" s="115" t="s">
        <v>348</v>
      </c>
      <c r="G148" s="115" t="s">
        <v>348</v>
      </c>
      <c r="H148" s="115" t="s">
        <v>348</v>
      </c>
      <c r="I148" s="115">
        <v>4.911120180506575E-2</v>
      </c>
      <c r="J148" s="115">
        <v>9.8768925472905514E-2</v>
      </c>
      <c r="K148" s="115">
        <v>0.12176421424612706</v>
      </c>
      <c r="L148" s="115">
        <v>1.0044005385416374E-2</v>
      </c>
      <c r="M148" s="115" t="s">
        <v>348</v>
      </c>
      <c r="N148" s="115">
        <v>0.42034760768403412</v>
      </c>
      <c r="O148" s="115">
        <v>1.769855032158267E-3</v>
      </c>
      <c r="P148" s="115" t="s">
        <v>443</v>
      </c>
      <c r="Q148" s="115">
        <v>4.7725784460750332E-3</v>
      </c>
      <c r="R148" s="115">
        <v>0.15764751421322731</v>
      </c>
      <c r="S148" s="115">
        <v>3.467598022166535</v>
      </c>
      <c r="T148" s="115">
        <v>2.3742220865131884E-2</v>
      </c>
      <c r="U148" s="115">
        <v>2.4352842849225381E-3</v>
      </c>
      <c r="V148" s="115">
        <v>0.98922757128764216</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3289.7252031181697</v>
      </c>
      <c r="AL148" s="75" t="s">
        <v>413</v>
      </c>
    </row>
    <row r="149" spans="1:38" ht="26.25" customHeight="1" thickBot="1" x14ac:dyDescent="0.3">
      <c r="A149" s="13"/>
      <c r="B149" s="14" t="s">
        <v>401</v>
      </c>
      <c r="C149" s="15" t="s">
        <v>402</v>
      </c>
      <c r="D149" s="16" t="s">
        <v>1</v>
      </c>
      <c r="E149" s="115" t="s">
        <v>348</v>
      </c>
      <c r="F149" s="115" t="s">
        <v>348</v>
      </c>
      <c r="G149" s="115" t="s">
        <v>348</v>
      </c>
      <c r="H149" s="115" t="s">
        <v>348</v>
      </c>
      <c r="I149" s="115">
        <v>1.5914253114573364E-2</v>
      </c>
      <c r="J149" s="115">
        <v>2.947083910106179E-2</v>
      </c>
      <c r="K149" s="115">
        <v>5.8941678202123579E-2</v>
      </c>
      <c r="L149" s="115">
        <v>6.247817889425101E-4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3289.7252031181697</v>
      </c>
      <c r="AL149" s="75" t="s">
        <v>331</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75" t="s">
        <v>332</v>
      </c>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75" t="s">
        <v>333</v>
      </c>
    </row>
    <row r="152" spans="1:38" ht="37.5" customHeight="1" thickBot="1" x14ac:dyDescent="0.3">
      <c r="A152" s="23"/>
      <c r="B152" s="24" t="s">
        <v>405</v>
      </c>
      <c r="C152" s="25" t="s">
        <v>406</v>
      </c>
      <c r="D152" s="23" t="s">
        <v>91</v>
      </c>
      <c r="E152" s="120">
        <f>E141 + E151 + IF(AND(OR($B$4="AT",$B$4="BE",$B$4="CH",$B$4="GB",$B$4="IE",$B$4="LT",$B$4="LU",$B$4="NL"),SUM(E143:E149)&gt;0),SUM(E143:E149)-SUM(E27:E33),0)</f>
        <v>10.371624345581795</v>
      </c>
      <c r="F152" s="120">
        <f t="shared" ref="F152:AD152" si="1">F141 + F151 + IF(AND(OR($B$4="AT",$B$4="BE",$B$4="CH",$B$4="GB",$B$4="IE",$B$4="LT",$B$4="LU",$B$4="NL"),SUM(F143:F149)&gt;0),SUM(F143:F149)-SUM(F27:F33),0)</f>
        <v>11.371778661682406</v>
      </c>
      <c r="G152" s="120">
        <f t="shared" si="1"/>
        <v>2.4696616965106974</v>
      </c>
      <c r="H152" s="120">
        <f t="shared" si="1"/>
        <v>8.5912745641026675E-2</v>
      </c>
      <c r="I152" s="120">
        <f t="shared" si="1"/>
        <v>1.1538898696001954</v>
      </c>
      <c r="J152" s="120">
        <f t="shared" si="1"/>
        <v>1.4720588682619919</v>
      </c>
      <c r="K152" s="120">
        <f t="shared" si="1"/>
        <v>2.1660378507617444</v>
      </c>
      <c r="L152" s="120">
        <f t="shared" si="1"/>
        <v>0.33937986847238177</v>
      </c>
      <c r="M152" s="120">
        <f t="shared" si="1"/>
        <v>34.036361741469115</v>
      </c>
      <c r="N152" s="120">
        <f t="shared" si="1"/>
        <v>6.3618824432985797</v>
      </c>
      <c r="O152" s="120">
        <f t="shared" si="1"/>
        <v>0.21082113995022281</v>
      </c>
      <c r="P152" s="120">
        <f t="shared" si="1"/>
        <v>0.21799921016999557</v>
      </c>
      <c r="Q152" s="120">
        <f t="shared" si="1"/>
        <v>5.5012081010932933E-2</v>
      </c>
      <c r="R152" s="120">
        <f t="shared" si="1"/>
        <v>0.44764913537147921</v>
      </c>
      <c r="S152" s="120">
        <f t="shared" si="1"/>
        <v>4.5479469973217146</v>
      </c>
      <c r="T152" s="120">
        <f t="shared" si="1"/>
        <v>0.84451110981691635</v>
      </c>
      <c r="U152" s="120">
        <f t="shared" si="1"/>
        <v>1.4680393949838602E-2</v>
      </c>
      <c r="V152" s="120">
        <f t="shared" si="1"/>
        <v>2.5906103777998215</v>
      </c>
      <c r="W152" s="120">
        <f t="shared" si="1"/>
        <v>4.5672382030170269</v>
      </c>
      <c r="X152" s="120">
        <f t="shared" si="1"/>
        <v>0.12083482570910319</v>
      </c>
      <c r="Y152" s="120">
        <f t="shared" si="1"/>
        <v>0.18775189723975855</v>
      </c>
      <c r="Z152" s="120">
        <f t="shared" si="1"/>
        <v>7.3927945756559282E-2</v>
      </c>
      <c r="AA152" s="120">
        <f t="shared" si="1"/>
        <v>6.2209697413510713E-2</v>
      </c>
      <c r="AB152" s="120">
        <f t="shared" si="1"/>
        <v>0.44472435060385179</v>
      </c>
      <c r="AC152" s="120">
        <f t="shared" si="1"/>
        <v>5.3743780779931659E-2</v>
      </c>
      <c r="AD152" s="120">
        <f t="shared" si="1"/>
        <v>8.2583192345114645E-2</v>
      </c>
      <c r="AE152" s="107"/>
      <c r="AF152" s="106"/>
      <c r="AG152" s="106"/>
      <c r="AH152" s="106"/>
      <c r="AI152" s="106"/>
      <c r="AJ152" s="106"/>
      <c r="AK152" s="106"/>
      <c r="AL152" s="75" t="s">
        <v>334</v>
      </c>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75" t="s">
        <v>335</v>
      </c>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10.371624345581795</v>
      </c>
      <c r="F154" s="120">
        <f>F141 + F153 - IF(OR($B$6=2005,$B$6&gt;=2020),SUM(F99:F122),0) + IF(AND(OR($B$4="AT",$B$4="BE",$B$4="CH",$B$4="GB",$B$4="IE",$B$4="LT",$B$4="LU",$B$4="NL"),SUM(F143:F149)&gt;0),SUM(F143:F149)-SUM(F27:F33),0)</f>
        <v>11.371778661682406</v>
      </c>
      <c r="G154" s="120">
        <f>G141 + G153 + IF(AND(OR($B$4="AT",$B$4="BE",$B$4="CH",$B$4="GB",$B$4="IE",$B$4="LT",$B$4="LU",$B$4="NL"),SUM(G143:G149)&gt;0),SUM(G143:G149)-SUM(G27:G33),0)</f>
        <v>2.4696616965106974</v>
      </c>
      <c r="H154" s="120">
        <f t="shared" ref="H154:AD154" si="2">H141 + H153 + IF(AND(OR($B$4="AT",$B$4="BE",$B$4="CH",$B$4="GB",$B$4="IE",$B$4="LT",$B$4="LU",$B$4="NL"),SUM(H143:H149)&gt;0),SUM(H143:H149)-SUM(H27:H33),0)</f>
        <v>8.5912745641026675E-2</v>
      </c>
      <c r="I154" s="120">
        <f t="shared" si="2"/>
        <v>1.1538898696001954</v>
      </c>
      <c r="J154" s="120">
        <f t="shared" si="2"/>
        <v>1.4720588682619919</v>
      </c>
      <c r="K154" s="120">
        <f t="shared" si="2"/>
        <v>2.1660378507617444</v>
      </c>
      <c r="L154" s="120">
        <f t="shared" si="2"/>
        <v>0.33937986847238177</v>
      </c>
      <c r="M154" s="120">
        <f t="shared" si="2"/>
        <v>34.036361741469115</v>
      </c>
      <c r="N154" s="120">
        <f t="shared" si="2"/>
        <v>6.3618824432985797</v>
      </c>
      <c r="O154" s="120">
        <f t="shared" si="2"/>
        <v>0.21082113995022281</v>
      </c>
      <c r="P154" s="120">
        <f t="shared" si="2"/>
        <v>0.21799921016999557</v>
      </c>
      <c r="Q154" s="120">
        <f t="shared" si="2"/>
        <v>5.5012081010932933E-2</v>
      </c>
      <c r="R154" s="120">
        <f t="shared" si="2"/>
        <v>0.44764913537147921</v>
      </c>
      <c r="S154" s="120">
        <f t="shared" si="2"/>
        <v>4.5479469973217146</v>
      </c>
      <c r="T154" s="120">
        <f t="shared" si="2"/>
        <v>0.84451110981691635</v>
      </c>
      <c r="U154" s="120">
        <f t="shared" si="2"/>
        <v>1.4680393949838602E-2</v>
      </c>
      <c r="V154" s="120">
        <f t="shared" si="2"/>
        <v>2.5906103777998215</v>
      </c>
      <c r="W154" s="120">
        <f t="shared" si="2"/>
        <v>4.5672382030170269</v>
      </c>
      <c r="X154" s="120">
        <f t="shared" si="2"/>
        <v>0.12083482570910319</v>
      </c>
      <c r="Y154" s="120">
        <f t="shared" si="2"/>
        <v>0.18775189723975855</v>
      </c>
      <c r="Z154" s="120">
        <f t="shared" si="2"/>
        <v>7.3927945756559282E-2</v>
      </c>
      <c r="AA154" s="120">
        <f t="shared" si="2"/>
        <v>6.2209697413510713E-2</v>
      </c>
      <c r="AB154" s="120">
        <f t="shared" si="2"/>
        <v>0.44472435060385179</v>
      </c>
      <c r="AC154" s="120">
        <f t="shared" si="2"/>
        <v>5.3743780779931659E-2</v>
      </c>
      <c r="AD154" s="120">
        <f t="shared" si="2"/>
        <v>8.2583192345114645E-2</v>
      </c>
      <c r="AE154" s="108"/>
      <c r="AF154" s="106"/>
      <c r="AG154" s="106"/>
      <c r="AH154" s="106"/>
      <c r="AI154" s="106"/>
      <c r="AJ154" s="106"/>
      <c r="AK154" s="106"/>
      <c r="AL154" s="75" t="s">
        <v>336</v>
      </c>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75" t="s">
        <v>413</v>
      </c>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75" t="s">
        <v>413</v>
      </c>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75" t="s">
        <v>337</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75" t="s">
        <v>338</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75" t="s">
        <v>339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75" t="s">
        <v>340</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75" t="s">
        <v>341</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75" t="s">
        <v>342</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75" t="s">
        <v>343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75" t="s">
        <v>344</v>
      </c>
    </row>
    <row r="165" spans="1:38" ht="15" customHeight="1" thickBot="1" x14ac:dyDescent="0.3">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75" t="s">
        <v>413</v>
      </c>
    </row>
    <row r="166" spans="1:38" s="43" customFormat="1" ht="52.5" customHeight="1" thickBot="1" x14ac:dyDescent="0.3">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75" t="s">
        <v>345</v>
      </c>
    </row>
    <row r="167" spans="1:38" s="46" customFormat="1" ht="63.75" customHeight="1" thickBot="1" x14ac:dyDescent="0.3">
      <c r="A167" s="138" t="s">
        <v>415</v>
      </c>
      <c r="B167" s="138"/>
      <c r="C167" s="138"/>
      <c r="D167" s="138"/>
      <c r="E167" s="138"/>
      <c r="F167" s="138"/>
      <c r="G167" s="138"/>
      <c r="H167" s="41"/>
      <c r="I167" s="42"/>
      <c r="J167"/>
      <c r="K167"/>
      <c r="L167"/>
      <c r="M167" s="42"/>
      <c r="N167" s="42"/>
      <c r="O167" s="42"/>
      <c r="P167" s="42"/>
      <c r="Q167" s="42"/>
      <c r="R167" s="42"/>
      <c r="S167" s="42"/>
      <c r="T167" s="42"/>
      <c r="U167" s="42"/>
      <c r="AL167" s="75" t="s">
        <v>347</v>
      </c>
    </row>
    <row r="168" spans="1:38" s="46" customFormat="1" ht="26.25" customHeight="1" thickBot="1" x14ac:dyDescent="0.3">
      <c r="A168" s="138" t="s">
        <v>416</v>
      </c>
      <c r="B168" s="138"/>
      <c r="C168" s="138"/>
      <c r="D168" s="138"/>
      <c r="E168" s="138"/>
      <c r="F168" s="138"/>
      <c r="G168" s="138"/>
      <c r="H168" s="41"/>
      <c r="I168" s="42"/>
      <c r="J168"/>
      <c r="K168"/>
      <c r="L168"/>
      <c r="M168" s="42"/>
      <c r="N168" s="42"/>
      <c r="O168" s="42"/>
      <c r="P168" s="42"/>
      <c r="Q168" s="42"/>
      <c r="R168" s="42"/>
      <c r="S168" s="42"/>
      <c r="T168" s="42"/>
      <c r="U168" s="42"/>
      <c r="AL168" s="75" t="s">
        <v>413</v>
      </c>
    </row>
    <row r="169" spans="1:38" s="43" customFormat="1" ht="26.25" customHeight="1" thickBot="1" x14ac:dyDescent="0.3">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75" t="s">
        <v>413</v>
      </c>
    </row>
    <row r="170" spans="1:38" s="46" customFormat="1" ht="52.5" customHeight="1" thickBot="1" x14ac:dyDescent="0.3">
      <c r="A170" s="138" t="s">
        <v>418</v>
      </c>
      <c r="B170" s="138"/>
      <c r="C170" s="138"/>
      <c r="D170" s="138"/>
      <c r="E170" s="138"/>
      <c r="F170" s="138"/>
      <c r="G170" s="138"/>
      <c r="H170" s="41"/>
      <c r="I170" s="42"/>
      <c r="J170"/>
      <c r="K170"/>
      <c r="L170"/>
      <c r="M170" s="42"/>
      <c r="N170" s="42"/>
      <c r="O170" s="42"/>
      <c r="P170" s="42"/>
      <c r="Q170" s="42"/>
      <c r="R170" s="42"/>
      <c r="S170" s="42"/>
      <c r="T170" s="42"/>
      <c r="U170" s="42"/>
      <c r="AL170" s="75" t="s">
        <v>346</v>
      </c>
    </row>
    <row r="171" spans="1:38" ht="13.8" thickBot="1" x14ac:dyDescent="0.3">
      <c r="AL171" s="75" t="s">
        <v>347</v>
      </c>
    </row>
    <row r="172" spans="1:38" ht="13.8" thickBot="1" x14ac:dyDescent="0.3">
      <c r="AL172" s="75" t="s">
        <v>347</v>
      </c>
    </row>
    <row r="173" spans="1:38" ht="23.4" thickBot="1" x14ac:dyDescent="0.3">
      <c r="AL173" s="75" t="s">
        <v>413</v>
      </c>
    </row>
    <row r="174" spans="1:38" ht="23.4" thickBot="1" x14ac:dyDescent="0.3">
      <c r="AL174" s="75" t="s">
        <v>413</v>
      </c>
    </row>
    <row r="175" spans="1:38" ht="23.4" thickBot="1" x14ac:dyDescent="0.3">
      <c r="AL175" s="75" t="s">
        <v>413</v>
      </c>
    </row>
    <row r="176" spans="1:38" ht="23.4" thickBot="1" x14ac:dyDescent="0.3">
      <c r="AL176" s="75" t="s">
        <v>413</v>
      </c>
    </row>
    <row r="177" spans="3:38" ht="13.8" thickBot="1" x14ac:dyDescent="0.3">
      <c r="AL177" s="75" t="s">
        <v>349</v>
      </c>
    </row>
    <row r="178" spans="3:38" ht="23.4" thickBot="1" x14ac:dyDescent="0.3">
      <c r="AL178" s="75" t="s">
        <v>350</v>
      </c>
    </row>
    <row r="179" spans="3:38" ht="23.4" thickBot="1" x14ac:dyDescent="0.3">
      <c r="AL179" s="75" t="s">
        <v>413</v>
      </c>
    </row>
    <row r="180" spans="3:38" ht="23.4" thickBot="1" x14ac:dyDescent="0.3">
      <c r="AL180" s="75" t="s">
        <v>413</v>
      </c>
    </row>
    <row r="181" spans="3:38" ht="23.4" thickBot="1" x14ac:dyDescent="0.3">
      <c r="AL181" s="75" t="s">
        <v>413</v>
      </c>
    </row>
    <row r="182" spans="3:38" ht="23.4" thickBot="1" x14ac:dyDescent="0.3">
      <c r="AL182" s="75" t="s">
        <v>413</v>
      </c>
    </row>
    <row r="183" spans="3:38" ht="23.4" thickBot="1" x14ac:dyDescent="0.3">
      <c r="AL183" s="75" t="s">
        <v>413</v>
      </c>
    </row>
    <row r="184" spans="3:38" ht="13.8" thickBot="1" x14ac:dyDescent="0.3">
      <c r="C184" s="1"/>
      <c r="AL184" s="75" t="s">
        <v>351</v>
      </c>
    </row>
    <row r="185" spans="3:38" ht="13.8" thickBot="1" x14ac:dyDescent="0.3">
      <c r="C185" s="1"/>
      <c r="AL185" s="75" t="s">
        <v>351</v>
      </c>
    </row>
    <row r="186" spans="3:38" ht="13.8" thickBot="1" x14ac:dyDescent="0.3">
      <c r="AL186" s="75" t="s">
        <v>351</v>
      </c>
    </row>
    <row r="187" spans="3:38" ht="13.8" thickBot="1" x14ac:dyDescent="0.3">
      <c r="AL187" s="75" t="s">
        <v>351</v>
      </c>
    </row>
    <row r="188" spans="3:38" ht="13.8" thickBot="1" x14ac:dyDescent="0.3">
      <c r="AL188" s="75" t="s">
        <v>351</v>
      </c>
    </row>
    <row r="189" spans="3:38" ht="13.8" thickBot="1" x14ac:dyDescent="0.3">
      <c r="AL189" s="75" t="s">
        <v>351</v>
      </c>
    </row>
    <row r="190" spans="3:38" ht="13.8" thickBot="1" x14ac:dyDescent="0.3">
      <c r="AL190" s="75" t="s">
        <v>351</v>
      </c>
    </row>
    <row r="191" spans="3:38" ht="13.8" thickBot="1" x14ac:dyDescent="0.3">
      <c r="AL191" s="75" t="s">
        <v>351</v>
      </c>
    </row>
    <row r="192" spans="3:38" ht="13.8" thickBot="1" x14ac:dyDescent="0.3">
      <c r="AL192" s="75" t="s">
        <v>351</v>
      </c>
    </row>
    <row r="193" spans="38:38" ht="13.8" thickBot="1" x14ac:dyDescent="0.3">
      <c r="AL193" s="75" t="s">
        <v>351</v>
      </c>
    </row>
    <row r="194" spans="38:38" ht="13.8" thickBot="1" x14ac:dyDescent="0.3">
      <c r="AL194" s="75" t="s">
        <v>351</v>
      </c>
    </row>
    <row r="195" spans="38:38" ht="13.8" thickBot="1" x14ac:dyDescent="0.3">
      <c r="AL195" s="75" t="s">
        <v>351</v>
      </c>
    </row>
    <row r="196" spans="38:38" ht="13.8" thickBot="1" x14ac:dyDescent="0.3">
      <c r="AL196" s="75" t="s">
        <v>351</v>
      </c>
    </row>
    <row r="197" spans="38:38" ht="13.8" thickBot="1" x14ac:dyDescent="0.3">
      <c r="AL197" s="75" t="s">
        <v>433</v>
      </c>
    </row>
    <row r="198" spans="38:38" ht="23.4" thickBot="1" x14ac:dyDescent="0.3">
      <c r="AL198" s="75" t="s">
        <v>413</v>
      </c>
    </row>
    <row r="199" spans="38:38" ht="23.4" thickBot="1" x14ac:dyDescent="0.3">
      <c r="AL199" s="75" t="s">
        <v>413</v>
      </c>
    </row>
    <row r="200" spans="38:38" ht="23.4" thickBot="1" x14ac:dyDescent="0.3">
      <c r="AL200" s="75" t="s">
        <v>413</v>
      </c>
    </row>
    <row r="201" spans="38:38" ht="23.4" thickBot="1" x14ac:dyDescent="0.3">
      <c r="AL201" s="75" t="s">
        <v>413</v>
      </c>
    </row>
    <row r="202" spans="38:38" ht="23.4" thickBot="1" x14ac:dyDescent="0.3">
      <c r="AL202" s="75" t="s">
        <v>413</v>
      </c>
    </row>
    <row r="203" spans="38:38" ht="23.4" thickBot="1" x14ac:dyDescent="0.3">
      <c r="AL203" s="75" t="s">
        <v>413</v>
      </c>
    </row>
    <row r="204" spans="38:38" ht="23.4" thickBot="1" x14ac:dyDescent="0.3">
      <c r="AL204" s="75" t="s">
        <v>413</v>
      </c>
    </row>
    <row r="205" spans="38:38" ht="23.4" thickBot="1" x14ac:dyDescent="0.3">
      <c r="AL205" s="75" t="s">
        <v>413</v>
      </c>
    </row>
    <row r="206" spans="38:38" ht="23.4" thickBot="1" x14ac:dyDescent="0.3">
      <c r="AL206" s="75" t="s">
        <v>413</v>
      </c>
    </row>
    <row r="207" spans="38:38" ht="23.4" thickBot="1" x14ac:dyDescent="0.3">
      <c r="AL207" s="75" t="s">
        <v>413</v>
      </c>
    </row>
    <row r="208" spans="38:38" ht="13.8" thickBot="1" x14ac:dyDescent="0.3">
      <c r="AL208" s="75" t="s">
        <v>434</v>
      </c>
    </row>
    <row r="209" spans="38:38" ht="23.4" thickBot="1" x14ac:dyDescent="0.3">
      <c r="AL209" s="75" t="s">
        <v>413</v>
      </c>
    </row>
    <row r="210" spans="38:38" ht="13.8" thickBot="1" x14ac:dyDescent="0.3">
      <c r="AL210" s="75" t="s">
        <v>435</v>
      </c>
    </row>
    <row r="211" spans="38:38" ht="13.8" thickBot="1" x14ac:dyDescent="0.3">
      <c r="AL211" s="75" t="s">
        <v>436</v>
      </c>
    </row>
    <row r="212" spans="38:38" ht="13.8" thickBot="1" x14ac:dyDescent="0.3">
      <c r="AL212" s="75" t="s">
        <v>437</v>
      </c>
    </row>
    <row r="213" spans="38:38" ht="13.8" thickBot="1" x14ac:dyDescent="0.3">
      <c r="AL213" s="75" t="s">
        <v>352</v>
      </c>
    </row>
    <row r="214" spans="38:38" ht="13.8" thickBot="1" x14ac:dyDescent="0.3">
      <c r="AL214" s="75" t="s">
        <v>352</v>
      </c>
    </row>
    <row r="215" spans="38:38" ht="13.8" thickBot="1" x14ac:dyDescent="0.3">
      <c r="AL215" s="75" t="s">
        <v>352</v>
      </c>
    </row>
    <row r="216" spans="38:38" ht="13.8" thickBot="1" x14ac:dyDescent="0.3">
      <c r="AL216" s="75" t="s">
        <v>352</v>
      </c>
    </row>
    <row r="217" spans="38:38" ht="13.8" thickBot="1" x14ac:dyDescent="0.3">
      <c r="AL217" s="75" t="s">
        <v>438</v>
      </c>
    </row>
    <row r="218" spans="38:38" ht="13.8" thickBot="1" x14ac:dyDescent="0.3">
      <c r="AL218" s="75" t="s">
        <v>439</v>
      </c>
    </row>
    <row r="219" spans="38:38" ht="23.4" thickBot="1" x14ac:dyDescent="0.3">
      <c r="AL219" s="75" t="s">
        <v>413</v>
      </c>
    </row>
    <row r="220" spans="38:38" ht="23.4" thickBot="1" x14ac:dyDescent="0.3">
      <c r="AL220" s="75" t="s">
        <v>413</v>
      </c>
    </row>
    <row r="221" spans="38:38" ht="13.8" thickBot="1" x14ac:dyDescent="0.3">
      <c r="AL221" s="75" t="s">
        <v>440</v>
      </c>
    </row>
    <row r="222" spans="38:38" ht="13.8" thickBot="1" x14ac:dyDescent="0.3">
      <c r="AL222" s="75" t="s">
        <v>440</v>
      </c>
    </row>
    <row r="223" spans="38:38" ht="13.8" thickBot="1" x14ac:dyDescent="0.3">
      <c r="AL223" s="75" t="s">
        <v>440</v>
      </c>
    </row>
    <row r="224" spans="38:38" ht="23.4" thickBot="1" x14ac:dyDescent="0.3">
      <c r="AL224" s="75" t="s">
        <v>413</v>
      </c>
    </row>
    <row r="225" spans="38:38" ht="23.4" thickBot="1" x14ac:dyDescent="0.3">
      <c r="AL225" s="75" t="s">
        <v>413</v>
      </c>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8546"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8"/>
  <dimension ref="A1:AL185"/>
  <sheetViews>
    <sheetView zoomScale="80" zoomScaleNormal="80" workbookViewId="0">
      <selection activeCell="B6" sqref="B6"/>
    </sheetView>
  </sheetViews>
  <sheetFormatPr defaultColWidth="8.88671875" defaultRowHeight="13.2" x14ac:dyDescent="0.25"/>
  <cols>
    <col min="1" max="2" width="21.44140625" style="1" customWidth="1"/>
    <col min="3" max="3" width="46.44140625" style="39" customWidth="1"/>
    <col min="4" max="4" width="7.109375" style="1" customWidth="1"/>
    <col min="5" max="24" width="8.5546875" style="1" customWidth="1"/>
    <col min="25" max="25" width="8.88671875" style="1" customWidth="1"/>
    <col min="26" max="30" width="8.5546875" style="1" customWidth="1"/>
    <col min="31" max="31" width="10.77734375" style="1" customWidth="1"/>
    <col min="32" max="36" width="8.5546875" style="1" customWidth="1"/>
    <col min="37" max="37" width="15.77734375" style="1" bestFit="1" customWidth="1"/>
    <col min="38" max="38" width="25.6640625" style="1" customWidth="1"/>
    <col min="39" max="16384" width="8.88671875" style="1"/>
  </cols>
  <sheetData>
    <row r="1" spans="1:38" ht="22.5" customHeight="1" x14ac:dyDescent="0.25">
      <c r="A1" s="47" t="s">
        <v>39</v>
      </c>
      <c r="B1" s="48"/>
      <c r="C1" s="49"/>
    </row>
    <row r="2" spans="1:38" x14ac:dyDescent="0.25">
      <c r="A2" s="50" t="s">
        <v>359</v>
      </c>
      <c r="B2" s="48"/>
      <c r="C2" s="49"/>
    </row>
    <row r="3" spans="1:38" x14ac:dyDescent="0.25">
      <c r="B3" s="48"/>
      <c r="C3" s="49"/>
      <c r="F3" s="48"/>
      <c r="R3" s="5"/>
      <c r="S3" s="5"/>
      <c r="T3" s="5"/>
      <c r="U3" s="5"/>
      <c r="V3" s="5"/>
    </row>
    <row r="4" spans="1:38" x14ac:dyDescent="0.25">
      <c r="A4" s="50" t="s">
        <v>11</v>
      </c>
      <c r="B4" s="51" t="s">
        <v>354</v>
      </c>
      <c r="C4" s="52" t="s">
        <v>12</v>
      </c>
      <c r="R4" s="5"/>
      <c r="S4" s="5"/>
      <c r="T4" s="5"/>
      <c r="U4" s="5"/>
      <c r="V4" s="5"/>
    </row>
    <row r="5" spans="1:38" x14ac:dyDescent="0.25">
      <c r="A5" s="50" t="s">
        <v>13</v>
      </c>
      <c r="B5" s="51"/>
      <c r="C5" s="52" t="s">
        <v>14</v>
      </c>
      <c r="R5" s="5"/>
      <c r="S5" s="5"/>
      <c r="T5" s="5"/>
      <c r="U5" s="5"/>
      <c r="V5" s="5"/>
    </row>
    <row r="6" spans="1:38" x14ac:dyDescent="0.25">
      <c r="A6" s="50" t="s">
        <v>15</v>
      </c>
      <c r="B6" s="51">
        <v>1998</v>
      </c>
      <c r="C6" s="52" t="s">
        <v>245</v>
      </c>
      <c r="R6" s="53"/>
      <c r="S6" s="53"/>
      <c r="T6" s="53"/>
      <c r="U6" s="53"/>
      <c r="V6" s="53"/>
    </row>
    <row r="7" spans="1:38" x14ac:dyDescent="0.25">
      <c r="A7" s="50" t="s">
        <v>34</v>
      </c>
      <c r="B7" s="51" t="s">
        <v>355</v>
      </c>
      <c r="C7" s="52" t="s">
        <v>0</v>
      </c>
      <c r="R7" s="5"/>
      <c r="S7" s="5"/>
      <c r="T7" s="5"/>
      <c r="U7" s="5"/>
      <c r="V7" s="5"/>
    </row>
    <row r="8" spans="1:38" x14ac:dyDescent="0.25">
      <c r="A8" s="2"/>
      <c r="B8" s="48"/>
      <c r="C8" s="49"/>
      <c r="R8" s="5"/>
      <c r="S8" s="5"/>
      <c r="T8" s="5"/>
      <c r="U8" s="5"/>
      <c r="V8" s="5"/>
      <c r="AF8" s="53"/>
    </row>
    <row r="9" spans="1:38" ht="13.8" thickBot="1" x14ac:dyDescent="0.3">
      <c r="A9" s="54"/>
      <c r="B9" s="55"/>
      <c r="C9" s="56"/>
      <c r="D9" s="57"/>
      <c r="E9" s="57"/>
      <c r="F9" s="57"/>
      <c r="G9" s="57"/>
      <c r="H9" s="57"/>
      <c r="I9" s="57"/>
      <c r="J9" s="57"/>
      <c r="K9" s="57"/>
      <c r="L9" s="57"/>
      <c r="M9" s="57"/>
      <c r="N9" s="57"/>
      <c r="O9" s="57"/>
      <c r="P9" s="57"/>
      <c r="Q9" s="57"/>
      <c r="R9" s="5"/>
      <c r="S9" s="5"/>
      <c r="T9" s="5"/>
      <c r="U9" s="5"/>
      <c r="V9" s="5"/>
      <c r="AF9" s="53"/>
    </row>
    <row r="10" spans="1:38" s="5" customFormat="1" ht="37.5" customHeight="1" thickBot="1" x14ac:dyDescent="0.3">
      <c r="A10" s="142" t="str">
        <f>B4&amp;": "&amp;B5&amp;": "&amp;B6</f>
        <v>RBC: : 1998</v>
      </c>
      <c r="B10" s="144" t="s">
        <v>303</v>
      </c>
      <c r="C10" s="145"/>
      <c r="D10" s="146"/>
      <c r="E10" s="150" t="s">
        <v>40</v>
      </c>
      <c r="F10" s="151"/>
      <c r="G10" s="151"/>
      <c r="H10" s="152"/>
      <c r="I10" s="150" t="s">
        <v>37</v>
      </c>
      <c r="J10" s="151"/>
      <c r="K10" s="151"/>
      <c r="L10" s="152"/>
      <c r="M10" s="156" t="s">
        <v>41</v>
      </c>
      <c r="N10" s="150" t="s">
        <v>38</v>
      </c>
      <c r="O10" s="151"/>
      <c r="P10" s="152"/>
      <c r="Q10" s="150" t="s">
        <v>246</v>
      </c>
      <c r="R10" s="151"/>
      <c r="S10" s="151"/>
      <c r="T10" s="151"/>
      <c r="U10" s="151"/>
      <c r="V10" s="152"/>
      <c r="W10" s="150" t="s">
        <v>419</v>
      </c>
      <c r="X10" s="151"/>
      <c r="Y10" s="151"/>
      <c r="Z10" s="151"/>
      <c r="AA10" s="151"/>
      <c r="AB10" s="151"/>
      <c r="AC10" s="151"/>
      <c r="AD10" s="152"/>
      <c r="AE10" s="58"/>
      <c r="AF10" s="150" t="s">
        <v>420</v>
      </c>
      <c r="AG10" s="151"/>
      <c r="AH10" s="151"/>
      <c r="AI10" s="151"/>
      <c r="AJ10" s="151"/>
      <c r="AK10" s="151"/>
      <c r="AL10" s="152"/>
    </row>
    <row r="11" spans="1:38" ht="15" customHeight="1" thickBot="1" x14ac:dyDescent="0.3">
      <c r="A11" s="143"/>
      <c r="B11" s="147"/>
      <c r="C11" s="148"/>
      <c r="D11" s="149"/>
      <c r="E11" s="153"/>
      <c r="F11" s="154"/>
      <c r="G11" s="154"/>
      <c r="H11" s="155"/>
      <c r="I11" s="153"/>
      <c r="J11" s="154"/>
      <c r="K11" s="154"/>
      <c r="L11" s="155"/>
      <c r="M11" s="157"/>
      <c r="N11" s="153"/>
      <c r="O11" s="154"/>
      <c r="P11" s="155"/>
      <c r="Q11" s="153"/>
      <c r="R11" s="154"/>
      <c r="S11" s="154"/>
      <c r="T11" s="154"/>
      <c r="U11" s="154"/>
      <c r="V11" s="155"/>
      <c r="W11" s="59"/>
      <c r="X11" s="139" t="s">
        <v>35</v>
      </c>
      <c r="Y11" s="140"/>
      <c r="Z11" s="140"/>
      <c r="AA11" s="140"/>
      <c r="AB11" s="141"/>
      <c r="AC11" s="60"/>
      <c r="AD11" s="61"/>
      <c r="AE11" s="62"/>
      <c r="AF11" s="153"/>
      <c r="AG11" s="154"/>
      <c r="AH11" s="154"/>
      <c r="AI11" s="154"/>
      <c r="AJ11" s="154"/>
      <c r="AK11" s="154"/>
      <c r="AL11" s="155"/>
    </row>
    <row r="12" spans="1:38" ht="52.5" customHeight="1" thickBot="1" x14ac:dyDescent="0.3">
      <c r="A12" s="143"/>
      <c r="B12" s="147"/>
      <c r="C12" s="148"/>
      <c r="D12" s="149"/>
      <c r="E12" s="63" t="s">
        <v>421</v>
      </c>
      <c r="F12" s="63" t="s">
        <v>18</v>
      </c>
      <c r="G12" s="63" t="s">
        <v>126</v>
      </c>
      <c r="H12" s="63" t="s">
        <v>127</v>
      </c>
      <c r="I12" s="63" t="s">
        <v>128</v>
      </c>
      <c r="J12" s="64" t="s">
        <v>129</v>
      </c>
      <c r="K12" s="64" t="s">
        <v>247</v>
      </c>
      <c r="L12" s="65" t="s">
        <v>422</v>
      </c>
      <c r="M12" s="63" t="s">
        <v>17</v>
      </c>
      <c r="N12" s="64" t="s">
        <v>19</v>
      </c>
      <c r="O12" s="64" t="s">
        <v>20</v>
      </c>
      <c r="P12" s="64" t="s">
        <v>21</v>
      </c>
      <c r="Q12" s="64" t="s">
        <v>23</v>
      </c>
      <c r="R12" s="64" t="s">
        <v>24</v>
      </c>
      <c r="S12" s="64" t="s">
        <v>25</v>
      </c>
      <c r="T12" s="64" t="s">
        <v>26</v>
      </c>
      <c r="U12" s="64" t="s">
        <v>27</v>
      </c>
      <c r="V12" s="64" t="s">
        <v>28</v>
      </c>
      <c r="W12" s="63" t="s">
        <v>265</v>
      </c>
      <c r="X12" s="63" t="s">
        <v>423</v>
      </c>
      <c r="Y12" s="63" t="s">
        <v>424</v>
      </c>
      <c r="Z12" s="63" t="s">
        <v>425</v>
      </c>
      <c r="AA12" s="63" t="s">
        <v>426</v>
      </c>
      <c r="AB12" s="63" t="s">
        <v>29</v>
      </c>
      <c r="AC12" s="64" t="s">
        <v>22</v>
      </c>
      <c r="AD12" s="64" t="s">
        <v>36</v>
      </c>
      <c r="AE12" s="66"/>
      <c r="AF12" s="63" t="s">
        <v>4</v>
      </c>
      <c r="AG12" s="63" t="s">
        <v>5</v>
      </c>
      <c r="AH12" s="63" t="s">
        <v>6</v>
      </c>
      <c r="AI12" s="63" t="s">
        <v>7</v>
      </c>
      <c r="AJ12" s="63" t="s">
        <v>8</v>
      </c>
      <c r="AK12" s="63" t="s">
        <v>2</v>
      </c>
      <c r="AL12" s="67" t="s">
        <v>10</v>
      </c>
    </row>
    <row r="13" spans="1:38" ht="37.5" customHeight="1" thickBot="1" x14ac:dyDescent="0.3">
      <c r="A13" s="68" t="s">
        <v>32</v>
      </c>
      <c r="B13" s="68" t="s">
        <v>33</v>
      </c>
      <c r="C13" s="69" t="s">
        <v>360</v>
      </c>
      <c r="D13" s="68" t="s">
        <v>279</v>
      </c>
      <c r="E13" s="68" t="s">
        <v>119</v>
      </c>
      <c r="F13" s="68" t="s">
        <v>119</v>
      </c>
      <c r="G13" s="68" t="s">
        <v>119</v>
      </c>
      <c r="H13" s="68" t="s">
        <v>119</v>
      </c>
      <c r="I13" s="68" t="s">
        <v>119</v>
      </c>
      <c r="J13" s="68" t="s">
        <v>119</v>
      </c>
      <c r="K13" s="68" t="s">
        <v>119</v>
      </c>
      <c r="L13" s="68" t="s">
        <v>119</v>
      </c>
      <c r="M13" s="68" t="s">
        <v>119</v>
      </c>
      <c r="N13" s="68" t="s">
        <v>120</v>
      </c>
      <c r="O13" s="68" t="s">
        <v>120</v>
      </c>
      <c r="P13" s="68" t="s">
        <v>120</v>
      </c>
      <c r="Q13" s="68" t="s">
        <v>120</v>
      </c>
      <c r="R13" s="68" t="s">
        <v>120</v>
      </c>
      <c r="S13" s="68" t="s">
        <v>120</v>
      </c>
      <c r="T13" s="68" t="s">
        <v>120</v>
      </c>
      <c r="U13" s="68" t="s">
        <v>120</v>
      </c>
      <c r="V13" s="68" t="s">
        <v>120</v>
      </c>
      <c r="W13" s="68" t="s">
        <v>248</v>
      </c>
      <c r="X13" s="68" t="s">
        <v>120</v>
      </c>
      <c r="Y13" s="68" t="s">
        <v>120</v>
      </c>
      <c r="Z13" s="68" t="s">
        <v>120</v>
      </c>
      <c r="AA13" s="68" t="s">
        <v>120</v>
      </c>
      <c r="AB13" s="68" t="s">
        <v>120</v>
      </c>
      <c r="AC13" s="68" t="s">
        <v>30</v>
      </c>
      <c r="AD13" s="68" t="s">
        <v>30</v>
      </c>
      <c r="AE13" s="70"/>
      <c r="AF13" s="68" t="s">
        <v>9</v>
      </c>
      <c r="AG13" s="68" t="s">
        <v>9</v>
      </c>
      <c r="AH13" s="68" t="s">
        <v>9</v>
      </c>
      <c r="AI13" s="68" t="s">
        <v>9</v>
      </c>
      <c r="AJ13" s="68" t="s">
        <v>9</v>
      </c>
      <c r="AK13" s="68"/>
      <c r="AL13" s="71"/>
    </row>
    <row r="14" spans="1:38" ht="26.25" customHeight="1" thickBot="1" x14ac:dyDescent="0.3">
      <c r="A14" s="72" t="s">
        <v>3</v>
      </c>
      <c r="B14" s="72" t="s">
        <v>136</v>
      </c>
      <c r="C14" s="73" t="s">
        <v>130</v>
      </c>
      <c r="D14" s="74"/>
      <c r="E14" s="115">
        <v>2.4027859337855051</v>
      </c>
      <c r="F14" s="115">
        <v>1.0458083600000003E-2</v>
      </c>
      <c r="G14" s="115">
        <v>0.30523277902735335</v>
      </c>
      <c r="H14" s="115">
        <v>4.6310142000000011E-3</v>
      </c>
      <c r="I14" s="115">
        <v>0.14821399608707347</v>
      </c>
      <c r="J14" s="115">
        <v>0.14822223288707348</v>
      </c>
      <c r="K14" s="115">
        <v>0.14823355848707348</v>
      </c>
      <c r="L14" s="115">
        <v>5.1881312210475729E-3</v>
      </c>
      <c r="M14" s="115">
        <v>4.4223102102000353E-2</v>
      </c>
      <c r="N14" s="115">
        <v>1.868602850946</v>
      </c>
      <c r="O14" s="115">
        <v>0.18686356881360003</v>
      </c>
      <c r="P14" s="115">
        <v>0.18687004775610003</v>
      </c>
      <c r="Q14" s="115">
        <v>4.0033546219999994E-2</v>
      </c>
      <c r="R14" s="115">
        <v>0.18686363523090002</v>
      </c>
      <c r="S14" s="115">
        <v>0.18686821367358003</v>
      </c>
      <c r="T14" s="115">
        <v>7.1833587937300006E-2</v>
      </c>
      <c r="U14" s="115">
        <v>5.9430547560000001E-3</v>
      </c>
      <c r="V14" s="115">
        <v>0.91557137726500015</v>
      </c>
      <c r="W14" s="115">
        <v>2.0651416112744991</v>
      </c>
      <c r="X14" s="115">
        <v>4.2490308000000002E-6</v>
      </c>
      <c r="Y14" s="115">
        <v>9.0544823E-6</v>
      </c>
      <c r="Z14" s="115">
        <v>4.8054515000000007E-6</v>
      </c>
      <c r="AA14" s="115">
        <v>5.8914586400000002E-6</v>
      </c>
      <c r="AB14" s="115">
        <v>2.3976673800000003E-5</v>
      </c>
      <c r="AC14" s="115">
        <v>2.2863832400000006E-2</v>
      </c>
      <c r="AD14" s="115">
        <v>1.7198457999999999E-6</v>
      </c>
      <c r="AE14" s="97"/>
      <c r="AF14" s="122">
        <v>3.4319999999999991</v>
      </c>
      <c r="AG14" s="122" t="s">
        <v>348</v>
      </c>
      <c r="AH14" s="122">
        <v>130.22999999999999</v>
      </c>
      <c r="AI14" s="122">
        <v>1631.0216435693987</v>
      </c>
      <c r="AJ14" s="122">
        <v>2795.1330615524453</v>
      </c>
      <c r="AK14" s="122" t="s">
        <v>355</v>
      </c>
      <c r="AL14" s="75" t="s">
        <v>9</v>
      </c>
    </row>
    <row r="15" spans="1:38" ht="26.25" customHeight="1" thickBot="1" x14ac:dyDescent="0.3">
      <c r="A15" s="72" t="s">
        <v>104</v>
      </c>
      <c r="B15" s="72" t="s">
        <v>137</v>
      </c>
      <c r="C15" s="73" t="s">
        <v>42</v>
      </c>
      <c r="D15" s="74"/>
      <c r="E15" s="115" t="s">
        <v>442</v>
      </c>
      <c r="F15" s="115" t="s">
        <v>442</v>
      </c>
      <c r="G15" s="115" t="s">
        <v>442</v>
      </c>
      <c r="H15" s="115" t="s">
        <v>442</v>
      </c>
      <c r="I15" s="115" t="s">
        <v>442</v>
      </c>
      <c r="J15" s="115" t="s">
        <v>442</v>
      </c>
      <c r="K15" s="115" t="s">
        <v>442</v>
      </c>
      <c r="L15" s="115" t="s">
        <v>442</v>
      </c>
      <c r="M15" s="115" t="s">
        <v>442</v>
      </c>
      <c r="N15" s="115" t="s">
        <v>442</v>
      </c>
      <c r="O15" s="115" t="s">
        <v>442</v>
      </c>
      <c r="P15" s="115" t="s">
        <v>442</v>
      </c>
      <c r="Q15" s="115" t="s">
        <v>442</v>
      </c>
      <c r="R15" s="115" t="s">
        <v>442</v>
      </c>
      <c r="S15" s="115" t="s">
        <v>442</v>
      </c>
      <c r="T15" s="115" t="s">
        <v>442</v>
      </c>
      <c r="U15" s="115" t="s">
        <v>442</v>
      </c>
      <c r="V15" s="115" t="s">
        <v>442</v>
      </c>
      <c r="W15" s="115" t="s">
        <v>442</v>
      </c>
      <c r="X15" s="115" t="s">
        <v>442</v>
      </c>
      <c r="Y15" s="115" t="s">
        <v>442</v>
      </c>
      <c r="Z15" s="115" t="s">
        <v>442</v>
      </c>
      <c r="AA15" s="115" t="s">
        <v>442</v>
      </c>
      <c r="AB15" s="115" t="s">
        <v>442</v>
      </c>
      <c r="AC15" s="115" t="s">
        <v>442</v>
      </c>
      <c r="AD15" s="115" t="s">
        <v>442</v>
      </c>
      <c r="AE15" s="97"/>
      <c r="AF15" s="122" t="s">
        <v>442</v>
      </c>
      <c r="AG15" s="122" t="s">
        <v>442</v>
      </c>
      <c r="AH15" s="122" t="s">
        <v>442</v>
      </c>
      <c r="AI15" s="122" t="s">
        <v>442</v>
      </c>
      <c r="AJ15" s="122" t="s">
        <v>442</v>
      </c>
      <c r="AK15" s="122" t="s">
        <v>355</v>
      </c>
      <c r="AL15" s="75" t="s">
        <v>9</v>
      </c>
    </row>
    <row r="16" spans="1:38" ht="26.25" customHeight="1" thickBot="1" x14ac:dyDescent="0.3">
      <c r="A16" s="72" t="s">
        <v>104</v>
      </c>
      <c r="B16" s="72" t="s">
        <v>138</v>
      </c>
      <c r="C16" s="73" t="s">
        <v>123</v>
      </c>
      <c r="D16" s="74"/>
      <c r="E16" s="115" t="s">
        <v>442</v>
      </c>
      <c r="F16" s="115" t="s">
        <v>442</v>
      </c>
      <c r="G16" s="115" t="s">
        <v>442</v>
      </c>
      <c r="H16" s="115" t="s">
        <v>442</v>
      </c>
      <c r="I16" s="115" t="s">
        <v>442</v>
      </c>
      <c r="J16" s="115" t="s">
        <v>442</v>
      </c>
      <c r="K16" s="115" t="s">
        <v>442</v>
      </c>
      <c r="L16" s="115" t="s">
        <v>442</v>
      </c>
      <c r="M16" s="115" t="s">
        <v>442</v>
      </c>
      <c r="N16" s="115" t="s">
        <v>442</v>
      </c>
      <c r="O16" s="115" t="s">
        <v>442</v>
      </c>
      <c r="P16" s="115" t="s">
        <v>442</v>
      </c>
      <c r="Q16" s="115" t="s">
        <v>442</v>
      </c>
      <c r="R16" s="115" t="s">
        <v>442</v>
      </c>
      <c r="S16" s="115" t="s">
        <v>442</v>
      </c>
      <c r="T16" s="115" t="s">
        <v>442</v>
      </c>
      <c r="U16" s="115" t="s">
        <v>442</v>
      </c>
      <c r="V16" s="115" t="s">
        <v>442</v>
      </c>
      <c r="W16" s="115" t="s">
        <v>442</v>
      </c>
      <c r="X16" s="115" t="s">
        <v>442</v>
      </c>
      <c r="Y16" s="115" t="s">
        <v>442</v>
      </c>
      <c r="Z16" s="115" t="s">
        <v>442</v>
      </c>
      <c r="AA16" s="115" t="s">
        <v>442</v>
      </c>
      <c r="AB16" s="115" t="s">
        <v>442</v>
      </c>
      <c r="AC16" s="115" t="s">
        <v>442</v>
      </c>
      <c r="AD16" s="115" t="s">
        <v>442</v>
      </c>
      <c r="AE16" s="97"/>
      <c r="AF16" s="122" t="s">
        <v>442</v>
      </c>
      <c r="AG16" s="122" t="s">
        <v>442</v>
      </c>
      <c r="AH16" s="122" t="s">
        <v>442</v>
      </c>
      <c r="AI16" s="122" t="s">
        <v>442</v>
      </c>
      <c r="AJ16" s="122" t="s">
        <v>442</v>
      </c>
      <c r="AK16" s="122" t="s">
        <v>355</v>
      </c>
      <c r="AL16" s="75" t="s">
        <v>9</v>
      </c>
    </row>
    <row r="17" spans="1:38" ht="26.25" customHeight="1" thickBot="1" x14ac:dyDescent="0.3">
      <c r="A17" s="72" t="s">
        <v>104</v>
      </c>
      <c r="B17" s="72" t="s">
        <v>139</v>
      </c>
      <c r="C17" s="73" t="s">
        <v>43</v>
      </c>
      <c r="D17" s="74"/>
      <c r="E17" s="115" t="s">
        <v>442</v>
      </c>
      <c r="F17" s="115" t="s">
        <v>442</v>
      </c>
      <c r="G17" s="115" t="s">
        <v>442</v>
      </c>
      <c r="H17" s="115" t="s">
        <v>442</v>
      </c>
      <c r="I17" s="115" t="s">
        <v>442</v>
      </c>
      <c r="J17" s="115" t="s">
        <v>442</v>
      </c>
      <c r="K17" s="115" t="s">
        <v>442</v>
      </c>
      <c r="L17" s="115" t="s">
        <v>442</v>
      </c>
      <c r="M17" s="115" t="s">
        <v>442</v>
      </c>
      <c r="N17" s="115" t="s">
        <v>442</v>
      </c>
      <c r="O17" s="115" t="s">
        <v>442</v>
      </c>
      <c r="P17" s="115" t="s">
        <v>442</v>
      </c>
      <c r="Q17" s="115" t="s">
        <v>442</v>
      </c>
      <c r="R17" s="115" t="s">
        <v>442</v>
      </c>
      <c r="S17" s="115" t="s">
        <v>442</v>
      </c>
      <c r="T17" s="115" t="s">
        <v>442</v>
      </c>
      <c r="U17" s="115" t="s">
        <v>442</v>
      </c>
      <c r="V17" s="115" t="s">
        <v>442</v>
      </c>
      <c r="W17" s="115" t="s">
        <v>442</v>
      </c>
      <c r="X17" s="115" t="s">
        <v>442</v>
      </c>
      <c r="Y17" s="115" t="s">
        <v>442</v>
      </c>
      <c r="Z17" s="115" t="s">
        <v>442</v>
      </c>
      <c r="AA17" s="115" t="s">
        <v>442</v>
      </c>
      <c r="AB17" s="115" t="s">
        <v>442</v>
      </c>
      <c r="AC17" s="115" t="s">
        <v>442</v>
      </c>
      <c r="AD17" s="115" t="s">
        <v>442</v>
      </c>
      <c r="AE17" s="97"/>
      <c r="AF17" s="122" t="s">
        <v>442</v>
      </c>
      <c r="AG17" s="122" t="s">
        <v>442</v>
      </c>
      <c r="AH17" s="122" t="s">
        <v>442</v>
      </c>
      <c r="AI17" s="122" t="s">
        <v>442</v>
      </c>
      <c r="AJ17" s="122" t="s">
        <v>442</v>
      </c>
      <c r="AK17" s="122" t="s">
        <v>355</v>
      </c>
      <c r="AL17" s="75" t="s">
        <v>9</v>
      </c>
    </row>
    <row r="18" spans="1:38" ht="26.25" customHeight="1" thickBot="1" x14ac:dyDescent="0.3">
      <c r="A18" s="72" t="s">
        <v>104</v>
      </c>
      <c r="B18" s="72" t="s">
        <v>140</v>
      </c>
      <c r="C18" s="73" t="s">
        <v>249</v>
      </c>
      <c r="D18" s="74"/>
      <c r="E18" s="115" t="s">
        <v>442</v>
      </c>
      <c r="F18" s="115" t="s">
        <v>442</v>
      </c>
      <c r="G18" s="115" t="s">
        <v>442</v>
      </c>
      <c r="H18" s="115" t="s">
        <v>442</v>
      </c>
      <c r="I18" s="115" t="s">
        <v>442</v>
      </c>
      <c r="J18" s="115" t="s">
        <v>442</v>
      </c>
      <c r="K18" s="115" t="s">
        <v>442</v>
      </c>
      <c r="L18" s="115" t="s">
        <v>442</v>
      </c>
      <c r="M18" s="115" t="s">
        <v>442</v>
      </c>
      <c r="N18" s="115" t="s">
        <v>442</v>
      </c>
      <c r="O18" s="115" t="s">
        <v>442</v>
      </c>
      <c r="P18" s="115" t="s">
        <v>442</v>
      </c>
      <c r="Q18" s="115" t="s">
        <v>442</v>
      </c>
      <c r="R18" s="115" t="s">
        <v>442</v>
      </c>
      <c r="S18" s="115" t="s">
        <v>442</v>
      </c>
      <c r="T18" s="115" t="s">
        <v>442</v>
      </c>
      <c r="U18" s="115" t="s">
        <v>442</v>
      </c>
      <c r="V18" s="115" t="s">
        <v>442</v>
      </c>
      <c r="W18" s="115" t="s">
        <v>442</v>
      </c>
      <c r="X18" s="115" t="s">
        <v>442</v>
      </c>
      <c r="Y18" s="115" t="s">
        <v>442</v>
      </c>
      <c r="Z18" s="115" t="s">
        <v>442</v>
      </c>
      <c r="AA18" s="115" t="s">
        <v>442</v>
      </c>
      <c r="AB18" s="115" t="s">
        <v>442</v>
      </c>
      <c r="AC18" s="115" t="s">
        <v>442</v>
      </c>
      <c r="AD18" s="115" t="s">
        <v>442</v>
      </c>
      <c r="AE18" s="97"/>
      <c r="AF18" s="122" t="s">
        <v>442</v>
      </c>
      <c r="AG18" s="122" t="s">
        <v>442</v>
      </c>
      <c r="AH18" s="122" t="s">
        <v>442</v>
      </c>
      <c r="AI18" s="122" t="s">
        <v>442</v>
      </c>
      <c r="AJ18" s="122" t="s">
        <v>442</v>
      </c>
      <c r="AK18" s="122" t="s">
        <v>355</v>
      </c>
      <c r="AL18" s="75" t="s">
        <v>9</v>
      </c>
    </row>
    <row r="19" spans="1:38" ht="26.25" customHeight="1" thickBot="1" x14ac:dyDescent="0.3">
      <c r="A19" s="72" t="s">
        <v>104</v>
      </c>
      <c r="B19" s="72" t="s">
        <v>141</v>
      </c>
      <c r="C19" s="73" t="s">
        <v>44</v>
      </c>
      <c r="D19" s="74"/>
      <c r="E19" s="115" t="s">
        <v>442</v>
      </c>
      <c r="F19" s="115" t="s">
        <v>442</v>
      </c>
      <c r="G19" s="115" t="s">
        <v>442</v>
      </c>
      <c r="H19" s="115" t="s">
        <v>442</v>
      </c>
      <c r="I19" s="115" t="s">
        <v>442</v>
      </c>
      <c r="J19" s="115" t="s">
        <v>442</v>
      </c>
      <c r="K19" s="115" t="s">
        <v>442</v>
      </c>
      <c r="L19" s="115" t="s">
        <v>442</v>
      </c>
      <c r="M19" s="115" t="s">
        <v>442</v>
      </c>
      <c r="N19" s="115" t="s">
        <v>442</v>
      </c>
      <c r="O19" s="115" t="s">
        <v>442</v>
      </c>
      <c r="P19" s="115" t="s">
        <v>442</v>
      </c>
      <c r="Q19" s="115" t="s">
        <v>442</v>
      </c>
      <c r="R19" s="115" t="s">
        <v>442</v>
      </c>
      <c r="S19" s="115" t="s">
        <v>442</v>
      </c>
      <c r="T19" s="115" t="s">
        <v>442</v>
      </c>
      <c r="U19" s="115" t="s">
        <v>442</v>
      </c>
      <c r="V19" s="115" t="s">
        <v>442</v>
      </c>
      <c r="W19" s="115" t="s">
        <v>442</v>
      </c>
      <c r="X19" s="115" t="s">
        <v>442</v>
      </c>
      <c r="Y19" s="115" t="s">
        <v>442</v>
      </c>
      <c r="Z19" s="115" t="s">
        <v>442</v>
      </c>
      <c r="AA19" s="115" t="s">
        <v>442</v>
      </c>
      <c r="AB19" s="115" t="s">
        <v>442</v>
      </c>
      <c r="AC19" s="115" t="s">
        <v>442</v>
      </c>
      <c r="AD19" s="115" t="s">
        <v>442</v>
      </c>
      <c r="AE19" s="97"/>
      <c r="AF19" s="122" t="s">
        <v>442</v>
      </c>
      <c r="AG19" s="122" t="s">
        <v>442</v>
      </c>
      <c r="AH19" s="122" t="s">
        <v>442</v>
      </c>
      <c r="AI19" s="122" t="s">
        <v>442</v>
      </c>
      <c r="AJ19" s="122" t="s">
        <v>442</v>
      </c>
      <c r="AK19" s="122" t="s">
        <v>355</v>
      </c>
      <c r="AL19" s="75" t="s">
        <v>9</v>
      </c>
    </row>
    <row r="20" spans="1:38" ht="26.25" customHeight="1" thickBot="1" x14ac:dyDescent="0.3">
      <c r="A20" s="72" t="s">
        <v>104</v>
      </c>
      <c r="B20" s="72" t="s">
        <v>142</v>
      </c>
      <c r="C20" s="73" t="s">
        <v>45</v>
      </c>
      <c r="D20" s="74"/>
      <c r="E20" s="115" t="s">
        <v>442</v>
      </c>
      <c r="F20" s="115" t="s">
        <v>442</v>
      </c>
      <c r="G20" s="115" t="s">
        <v>442</v>
      </c>
      <c r="H20" s="115" t="s">
        <v>442</v>
      </c>
      <c r="I20" s="115" t="s">
        <v>442</v>
      </c>
      <c r="J20" s="115" t="s">
        <v>442</v>
      </c>
      <c r="K20" s="115" t="s">
        <v>442</v>
      </c>
      <c r="L20" s="115" t="s">
        <v>442</v>
      </c>
      <c r="M20" s="115" t="s">
        <v>442</v>
      </c>
      <c r="N20" s="115" t="s">
        <v>442</v>
      </c>
      <c r="O20" s="115" t="s">
        <v>442</v>
      </c>
      <c r="P20" s="115" t="s">
        <v>442</v>
      </c>
      <c r="Q20" s="115" t="s">
        <v>442</v>
      </c>
      <c r="R20" s="115" t="s">
        <v>442</v>
      </c>
      <c r="S20" s="115" t="s">
        <v>442</v>
      </c>
      <c r="T20" s="115" t="s">
        <v>442</v>
      </c>
      <c r="U20" s="115" t="s">
        <v>442</v>
      </c>
      <c r="V20" s="115" t="s">
        <v>442</v>
      </c>
      <c r="W20" s="115" t="s">
        <v>442</v>
      </c>
      <c r="X20" s="115" t="s">
        <v>442</v>
      </c>
      <c r="Y20" s="115" t="s">
        <v>442</v>
      </c>
      <c r="Z20" s="115" t="s">
        <v>442</v>
      </c>
      <c r="AA20" s="115" t="s">
        <v>442</v>
      </c>
      <c r="AB20" s="115" t="s">
        <v>442</v>
      </c>
      <c r="AC20" s="115" t="s">
        <v>442</v>
      </c>
      <c r="AD20" s="115" t="s">
        <v>442</v>
      </c>
      <c r="AE20" s="97"/>
      <c r="AF20" s="122" t="s">
        <v>442</v>
      </c>
      <c r="AG20" s="122" t="s">
        <v>442</v>
      </c>
      <c r="AH20" s="122" t="s">
        <v>442</v>
      </c>
      <c r="AI20" s="122" t="s">
        <v>442</v>
      </c>
      <c r="AJ20" s="122" t="s">
        <v>442</v>
      </c>
      <c r="AK20" s="122" t="s">
        <v>355</v>
      </c>
      <c r="AL20" s="75" t="s">
        <v>9</v>
      </c>
    </row>
    <row r="21" spans="1:38" ht="26.25" customHeight="1" thickBot="1" x14ac:dyDescent="0.3">
      <c r="A21" s="72" t="s">
        <v>104</v>
      </c>
      <c r="B21" s="72" t="s">
        <v>143</v>
      </c>
      <c r="C21" s="73" t="s">
        <v>46</v>
      </c>
      <c r="D21" s="74"/>
      <c r="E21" s="115" t="s">
        <v>442</v>
      </c>
      <c r="F21" s="115" t="s">
        <v>442</v>
      </c>
      <c r="G21" s="115" t="s">
        <v>442</v>
      </c>
      <c r="H21" s="115" t="s">
        <v>442</v>
      </c>
      <c r="I21" s="115" t="s">
        <v>442</v>
      </c>
      <c r="J21" s="115" t="s">
        <v>442</v>
      </c>
      <c r="K21" s="115" t="s">
        <v>442</v>
      </c>
      <c r="L21" s="115" t="s">
        <v>442</v>
      </c>
      <c r="M21" s="115" t="s">
        <v>442</v>
      </c>
      <c r="N21" s="115" t="s">
        <v>442</v>
      </c>
      <c r="O21" s="115" t="s">
        <v>442</v>
      </c>
      <c r="P21" s="115" t="s">
        <v>442</v>
      </c>
      <c r="Q21" s="115" t="s">
        <v>442</v>
      </c>
      <c r="R21" s="115" t="s">
        <v>442</v>
      </c>
      <c r="S21" s="115" t="s">
        <v>442</v>
      </c>
      <c r="T21" s="115" t="s">
        <v>442</v>
      </c>
      <c r="U21" s="115" t="s">
        <v>442</v>
      </c>
      <c r="V21" s="115" t="s">
        <v>442</v>
      </c>
      <c r="W21" s="115" t="s">
        <v>442</v>
      </c>
      <c r="X21" s="115" t="s">
        <v>442</v>
      </c>
      <c r="Y21" s="115" t="s">
        <v>442</v>
      </c>
      <c r="Z21" s="115" t="s">
        <v>442</v>
      </c>
      <c r="AA21" s="115" t="s">
        <v>442</v>
      </c>
      <c r="AB21" s="115" t="s">
        <v>442</v>
      </c>
      <c r="AC21" s="115" t="s">
        <v>442</v>
      </c>
      <c r="AD21" s="115" t="s">
        <v>442</v>
      </c>
      <c r="AE21" s="97"/>
      <c r="AF21" s="122" t="s">
        <v>442</v>
      </c>
      <c r="AG21" s="122" t="s">
        <v>442</v>
      </c>
      <c r="AH21" s="122" t="s">
        <v>442</v>
      </c>
      <c r="AI21" s="122" t="s">
        <v>442</v>
      </c>
      <c r="AJ21" s="122" t="s">
        <v>442</v>
      </c>
      <c r="AK21" s="122" t="s">
        <v>355</v>
      </c>
      <c r="AL21" s="75" t="s">
        <v>9</v>
      </c>
    </row>
    <row r="22" spans="1:38" ht="26.25" customHeight="1" thickBot="1" x14ac:dyDescent="0.3">
      <c r="A22" s="72" t="s">
        <v>104</v>
      </c>
      <c r="B22" s="76" t="s">
        <v>144</v>
      </c>
      <c r="C22" s="73" t="s">
        <v>266</v>
      </c>
      <c r="D22" s="74"/>
      <c r="E22" s="115" t="s">
        <v>442</v>
      </c>
      <c r="F22" s="115" t="s">
        <v>442</v>
      </c>
      <c r="G22" s="115" t="s">
        <v>442</v>
      </c>
      <c r="H22" s="115" t="s">
        <v>442</v>
      </c>
      <c r="I22" s="115" t="s">
        <v>442</v>
      </c>
      <c r="J22" s="115" t="s">
        <v>442</v>
      </c>
      <c r="K22" s="115" t="s">
        <v>442</v>
      </c>
      <c r="L22" s="115" t="s">
        <v>442</v>
      </c>
      <c r="M22" s="115" t="s">
        <v>442</v>
      </c>
      <c r="N22" s="115" t="s">
        <v>442</v>
      </c>
      <c r="O22" s="115" t="s">
        <v>442</v>
      </c>
      <c r="P22" s="115" t="s">
        <v>442</v>
      </c>
      <c r="Q22" s="115" t="s">
        <v>442</v>
      </c>
      <c r="R22" s="115" t="s">
        <v>442</v>
      </c>
      <c r="S22" s="115" t="s">
        <v>442</v>
      </c>
      <c r="T22" s="115" t="s">
        <v>442</v>
      </c>
      <c r="U22" s="115" t="s">
        <v>442</v>
      </c>
      <c r="V22" s="115" t="s">
        <v>442</v>
      </c>
      <c r="W22" s="115" t="s">
        <v>442</v>
      </c>
      <c r="X22" s="115" t="s">
        <v>442</v>
      </c>
      <c r="Y22" s="115" t="s">
        <v>442</v>
      </c>
      <c r="Z22" s="115" t="s">
        <v>442</v>
      </c>
      <c r="AA22" s="115" t="s">
        <v>442</v>
      </c>
      <c r="AB22" s="115" t="s">
        <v>442</v>
      </c>
      <c r="AC22" s="115" t="s">
        <v>442</v>
      </c>
      <c r="AD22" s="115" t="s">
        <v>442</v>
      </c>
      <c r="AE22" s="97"/>
      <c r="AF22" s="122" t="s">
        <v>442</v>
      </c>
      <c r="AG22" s="122" t="s">
        <v>442</v>
      </c>
      <c r="AH22" s="122" t="s">
        <v>442</v>
      </c>
      <c r="AI22" s="122" t="s">
        <v>442</v>
      </c>
      <c r="AJ22" s="122" t="s">
        <v>442</v>
      </c>
      <c r="AK22" s="122" t="s">
        <v>355</v>
      </c>
      <c r="AL22" s="75" t="s">
        <v>9</v>
      </c>
    </row>
    <row r="23" spans="1:38" ht="26.25" customHeight="1" thickBot="1" x14ac:dyDescent="0.3">
      <c r="A23" s="72" t="s">
        <v>111</v>
      </c>
      <c r="B23" s="76" t="s">
        <v>361</v>
      </c>
      <c r="C23" s="73" t="s">
        <v>362</v>
      </c>
      <c r="D23" s="77"/>
      <c r="E23" s="115">
        <v>0.36032733193376038</v>
      </c>
      <c r="F23" s="115">
        <v>0.10342837110229353</v>
      </c>
      <c r="G23" s="115">
        <v>7.2619707519259924E-3</v>
      </c>
      <c r="H23" s="115">
        <v>6.4763806627083829E-5</v>
      </c>
      <c r="I23" s="115">
        <v>2.3139560616543084E-2</v>
      </c>
      <c r="J23" s="115">
        <v>2.9125572381317012E-2</v>
      </c>
      <c r="K23" s="115">
        <v>8.1447600636972151E-2</v>
      </c>
      <c r="L23" s="115">
        <v>1.1625418899077315E-2</v>
      </c>
      <c r="M23" s="115">
        <v>0.36273833962184859</v>
      </c>
      <c r="N23" s="115">
        <v>9.3491954831023214E-3</v>
      </c>
      <c r="O23" s="115">
        <v>1.2858017575647265E-4</v>
      </c>
      <c r="P23" s="115" t="s">
        <v>443</v>
      </c>
      <c r="Q23" s="115" t="s">
        <v>443</v>
      </c>
      <c r="R23" s="115">
        <v>4.3826525086351667E-4</v>
      </c>
      <c r="S23" s="115">
        <v>1.9793710682092805E-2</v>
      </c>
      <c r="T23" s="115">
        <v>6.0780494268910796E-4</v>
      </c>
      <c r="U23" s="115">
        <v>8.4735989594151721E-5</v>
      </c>
      <c r="V23" s="115">
        <v>1.0480117795283204E-2</v>
      </c>
      <c r="W23" s="115" t="s">
        <v>443</v>
      </c>
      <c r="X23" s="115">
        <v>2.5954814584812374E-4</v>
      </c>
      <c r="Y23" s="115">
        <v>4.2220906446442208E-4</v>
      </c>
      <c r="Z23" s="115" t="s">
        <v>348</v>
      </c>
      <c r="AA23" s="115" t="s">
        <v>348</v>
      </c>
      <c r="AB23" s="115">
        <v>6.8175721031254501E-4</v>
      </c>
      <c r="AC23" s="115" t="s">
        <v>443</v>
      </c>
      <c r="AD23" s="115" t="s">
        <v>348</v>
      </c>
      <c r="AE23" s="97"/>
      <c r="AF23" s="122">
        <v>364.39988660629956</v>
      </c>
      <c r="AG23" s="122" t="s">
        <v>348</v>
      </c>
      <c r="AH23" s="122" t="s">
        <v>348</v>
      </c>
      <c r="AI23" s="122" t="s">
        <v>348</v>
      </c>
      <c r="AJ23" s="122" t="s">
        <v>348</v>
      </c>
      <c r="AK23" s="122" t="s">
        <v>355</v>
      </c>
      <c r="AL23" s="75" t="s">
        <v>9</v>
      </c>
    </row>
    <row r="24" spans="1:38" ht="26.25" customHeight="1" thickBot="1" x14ac:dyDescent="0.3">
      <c r="A24" s="78" t="s">
        <v>104</v>
      </c>
      <c r="B24" s="76" t="s">
        <v>292</v>
      </c>
      <c r="C24" s="73" t="s">
        <v>304</v>
      </c>
      <c r="D24" s="74"/>
      <c r="E24" s="115">
        <v>0.31718147608943065</v>
      </c>
      <c r="F24" s="115">
        <v>4.4515840486557871E-2</v>
      </c>
      <c r="G24" s="115">
        <v>2.0000884651467127E-2</v>
      </c>
      <c r="H24" s="115">
        <v>9.3900819499114743E-4</v>
      </c>
      <c r="I24" s="115">
        <v>9.2233314409491049E-3</v>
      </c>
      <c r="J24" s="115">
        <v>9.2242803167738412E-3</v>
      </c>
      <c r="K24" s="115">
        <v>9.2250183313041922E-3</v>
      </c>
      <c r="L24" s="115">
        <v>4.5518641411026323E-3</v>
      </c>
      <c r="M24" s="115">
        <v>7.0081439048127733E-2</v>
      </c>
      <c r="N24" s="115">
        <v>6.277904563081994E-5</v>
      </c>
      <c r="O24" s="115">
        <v>3.9509691031108429E-6</v>
      </c>
      <c r="P24" s="115">
        <v>8.5796768105425288E-4</v>
      </c>
      <c r="Q24" s="115">
        <v>1.6227844125854364E-4</v>
      </c>
      <c r="R24" s="115">
        <v>1.0133191377737059E-4</v>
      </c>
      <c r="S24" s="115">
        <v>9.4218907228244567E-5</v>
      </c>
      <c r="T24" s="115">
        <v>2.40609041665038E-5</v>
      </c>
      <c r="U24" s="115">
        <v>1.3130841184237979E-4</v>
      </c>
      <c r="V24" s="115">
        <v>1.2777742925112955E-2</v>
      </c>
      <c r="W24" s="115">
        <v>5.844524838914992E-4</v>
      </c>
      <c r="X24" s="115">
        <v>5.561233817826774E-6</v>
      </c>
      <c r="Y24" s="115">
        <v>1.2242544360853138E-5</v>
      </c>
      <c r="Z24" s="115">
        <v>3.1824099858062652E-6</v>
      </c>
      <c r="AA24" s="115">
        <v>2.5537348971874256E-6</v>
      </c>
      <c r="AB24" s="115">
        <v>2.3539923061673602E-5</v>
      </c>
      <c r="AC24" s="115">
        <v>6.5367001259580442E-8</v>
      </c>
      <c r="AD24" s="115">
        <v>1.7923210022788187E-5</v>
      </c>
      <c r="AE24" s="97"/>
      <c r="AF24" s="122">
        <v>407.35255019168818</v>
      </c>
      <c r="AG24" s="122">
        <v>0.10543064719287168</v>
      </c>
      <c r="AH24" s="122">
        <v>1492.7396677617066</v>
      </c>
      <c r="AI24" s="122" t="s">
        <v>348</v>
      </c>
      <c r="AJ24" s="122" t="s">
        <v>348</v>
      </c>
      <c r="AK24" s="122" t="s">
        <v>355</v>
      </c>
      <c r="AL24" s="75" t="s">
        <v>9</v>
      </c>
    </row>
    <row r="25" spans="1:38" ht="26.25" customHeight="1" thickBot="1" x14ac:dyDescent="0.3">
      <c r="A25" s="72" t="s">
        <v>112</v>
      </c>
      <c r="B25" s="76" t="s">
        <v>146</v>
      </c>
      <c r="C25" s="79" t="s">
        <v>276</v>
      </c>
      <c r="D25" s="74"/>
      <c r="E25" s="115" t="s">
        <v>442</v>
      </c>
      <c r="F25" s="115" t="s">
        <v>442</v>
      </c>
      <c r="G25" s="115" t="s">
        <v>442</v>
      </c>
      <c r="H25" s="115" t="s">
        <v>442</v>
      </c>
      <c r="I25" s="115" t="s">
        <v>442</v>
      </c>
      <c r="J25" s="115" t="s">
        <v>442</v>
      </c>
      <c r="K25" s="115" t="s">
        <v>442</v>
      </c>
      <c r="L25" s="115" t="s">
        <v>442</v>
      </c>
      <c r="M25" s="115" t="s">
        <v>442</v>
      </c>
      <c r="N25" s="115" t="s">
        <v>442</v>
      </c>
      <c r="O25" s="115" t="s">
        <v>442</v>
      </c>
      <c r="P25" s="115" t="s">
        <v>442</v>
      </c>
      <c r="Q25" s="115" t="s">
        <v>442</v>
      </c>
      <c r="R25" s="115" t="s">
        <v>442</v>
      </c>
      <c r="S25" s="115" t="s">
        <v>442</v>
      </c>
      <c r="T25" s="115" t="s">
        <v>442</v>
      </c>
      <c r="U25" s="115" t="s">
        <v>442</v>
      </c>
      <c r="V25" s="115" t="s">
        <v>442</v>
      </c>
      <c r="W25" s="115" t="s">
        <v>442</v>
      </c>
      <c r="X25" s="115" t="s">
        <v>442</v>
      </c>
      <c r="Y25" s="115" t="s">
        <v>442</v>
      </c>
      <c r="Z25" s="115" t="s">
        <v>442</v>
      </c>
      <c r="AA25" s="115" t="s">
        <v>442</v>
      </c>
      <c r="AB25" s="115" t="s">
        <v>442</v>
      </c>
      <c r="AC25" s="115" t="s">
        <v>442</v>
      </c>
      <c r="AD25" s="115" t="s">
        <v>442</v>
      </c>
      <c r="AE25" s="97"/>
      <c r="AF25" s="122" t="s">
        <v>442</v>
      </c>
      <c r="AG25" s="122" t="s">
        <v>442</v>
      </c>
      <c r="AH25" s="122" t="s">
        <v>442</v>
      </c>
      <c r="AI25" s="122" t="s">
        <v>442</v>
      </c>
      <c r="AJ25" s="122" t="s">
        <v>442</v>
      </c>
      <c r="AK25" s="122" t="s">
        <v>355</v>
      </c>
      <c r="AL25" s="75" t="s">
        <v>9</v>
      </c>
    </row>
    <row r="26" spans="1:38" ht="26.25" customHeight="1" thickBot="1" x14ac:dyDescent="0.3">
      <c r="A26" s="72" t="s">
        <v>112</v>
      </c>
      <c r="B26" s="72" t="s">
        <v>145</v>
      </c>
      <c r="C26" s="73" t="s">
        <v>285</v>
      </c>
      <c r="D26" s="74"/>
      <c r="E26" s="115" t="s">
        <v>442</v>
      </c>
      <c r="F26" s="115" t="s">
        <v>442</v>
      </c>
      <c r="G26" s="115" t="s">
        <v>442</v>
      </c>
      <c r="H26" s="115" t="s">
        <v>442</v>
      </c>
      <c r="I26" s="115" t="s">
        <v>442</v>
      </c>
      <c r="J26" s="115" t="s">
        <v>442</v>
      </c>
      <c r="K26" s="115" t="s">
        <v>442</v>
      </c>
      <c r="L26" s="115" t="s">
        <v>442</v>
      </c>
      <c r="M26" s="115" t="s">
        <v>442</v>
      </c>
      <c r="N26" s="115" t="s">
        <v>442</v>
      </c>
      <c r="O26" s="115" t="s">
        <v>442</v>
      </c>
      <c r="P26" s="115" t="s">
        <v>442</v>
      </c>
      <c r="Q26" s="115" t="s">
        <v>442</v>
      </c>
      <c r="R26" s="115" t="s">
        <v>442</v>
      </c>
      <c r="S26" s="115" t="s">
        <v>442</v>
      </c>
      <c r="T26" s="115" t="s">
        <v>442</v>
      </c>
      <c r="U26" s="115" t="s">
        <v>442</v>
      </c>
      <c r="V26" s="115" t="s">
        <v>442</v>
      </c>
      <c r="W26" s="115" t="s">
        <v>442</v>
      </c>
      <c r="X26" s="115" t="s">
        <v>442</v>
      </c>
      <c r="Y26" s="115" t="s">
        <v>442</v>
      </c>
      <c r="Z26" s="115" t="s">
        <v>442</v>
      </c>
      <c r="AA26" s="115" t="s">
        <v>442</v>
      </c>
      <c r="AB26" s="115" t="s">
        <v>442</v>
      </c>
      <c r="AC26" s="115" t="s">
        <v>442</v>
      </c>
      <c r="AD26" s="115" t="s">
        <v>442</v>
      </c>
      <c r="AE26" s="97"/>
      <c r="AF26" s="122" t="s">
        <v>442</v>
      </c>
      <c r="AG26" s="122" t="s">
        <v>442</v>
      </c>
      <c r="AH26" s="122" t="s">
        <v>442</v>
      </c>
      <c r="AI26" s="122" t="s">
        <v>442</v>
      </c>
      <c r="AJ26" s="122" t="s">
        <v>442</v>
      </c>
      <c r="AK26" s="122" t="s">
        <v>355</v>
      </c>
      <c r="AL26" s="75" t="s">
        <v>9</v>
      </c>
    </row>
    <row r="27" spans="1:38" ht="26.25" customHeight="1" thickBot="1" x14ac:dyDescent="0.3">
      <c r="A27" s="72" t="s">
        <v>113</v>
      </c>
      <c r="B27" s="72" t="s">
        <v>147</v>
      </c>
      <c r="C27" s="73" t="s">
        <v>47</v>
      </c>
      <c r="D27" s="74"/>
      <c r="E27" s="115">
        <v>2.9415562302949754</v>
      </c>
      <c r="F27" s="115">
        <v>2.9961001360134496</v>
      </c>
      <c r="G27" s="115">
        <v>0.12068698483940751</v>
      </c>
      <c r="H27" s="115">
        <v>5.3144254243560327E-2</v>
      </c>
      <c r="I27" s="115">
        <v>0.21782227311765928</v>
      </c>
      <c r="J27" s="115">
        <v>0.21782227311765928</v>
      </c>
      <c r="K27" s="115">
        <v>0.21782227311765928</v>
      </c>
      <c r="L27" s="115">
        <v>0.13577040156304734</v>
      </c>
      <c r="M27" s="115">
        <v>24.292084255545891</v>
      </c>
      <c r="N27" s="115">
        <v>3.4486817081638135</v>
      </c>
      <c r="O27" s="115">
        <v>2.9630984143511594E-5</v>
      </c>
      <c r="P27" s="115">
        <v>1.5810371208685313E-3</v>
      </c>
      <c r="Q27" s="115">
        <v>4.6783190700273609E-5</v>
      </c>
      <c r="R27" s="115">
        <v>1.5806459128673367E-3</v>
      </c>
      <c r="S27" s="115">
        <v>1.0943158939851478E-3</v>
      </c>
      <c r="T27" s="115">
        <v>3.0570560037529009E-4</v>
      </c>
      <c r="U27" s="115">
        <v>3.430441311352403E-5</v>
      </c>
      <c r="V27" s="115">
        <v>5.8004310328318414E-3</v>
      </c>
      <c r="W27" s="115">
        <v>0.11961139999999998</v>
      </c>
      <c r="X27" s="115">
        <v>3.0773914493999999E-3</v>
      </c>
      <c r="Y27" s="115">
        <v>3.7165013517999998E-3</v>
      </c>
      <c r="Z27" s="115">
        <v>2.5906280988000001E-3</v>
      </c>
      <c r="AA27" s="115">
        <v>3.4067897657000003E-3</v>
      </c>
      <c r="AB27" s="115">
        <v>1.2791310665700001E-2</v>
      </c>
      <c r="AC27" s="115">
        <v>1.196109E-4</v>
      </c>
      <c r="AD27" s="115">
        <v>2.4403600000000001E-5</v>
      </c>
      <c r="AE27" s="97"/>
      <c r="AF27" s="115">
        <v>9509.9101780142992</v>
      </c>
      <c r="AG27" s="115" t="s">
        <v>348</v>
      </c>
      <c r="AH27" s="115">
        <v>0</v>
      </c>
      <c r="AI27" s="115">
        <v>0</v>
      </c>
      <c r="AJ27" s="115">
        <v>9.3413776000000007E-3</v>
      </c>
      <c r="AK27" s="115" t="s">
        <v>348</v>
      </c>
      <c r="AL27" s="75" t="s">
        <v>9</v>
      </c>
    </row>
    <row r="28" spans="1:38" ht="26.25" customHeight="1" thickBot="1" x14ac:dyDescent="0.3">
      <c r="A28" s="72" t="s">
        <v>113</v>
      </c>
      <c r="B28" s="72" t="s">
        <v>148</v>
      </c>
      <c r="C28" s="73" t="s">
        <v>131</v>
      </c>
      <c r="D28" s="74"/>
      <c r="E28" s="115">
        <v>0.60002911054350094</v>
      </c>
      <c r="F28" s="115">
        <v>9.6206648184570809E-2</v>
      </c>
      <c r="G28" s="115">
        <v>2.9968223908670585E-2</v>
      </c>
      <c r="H28" s="115">
        <v>6.6135317825709522E-4</v>
      </c>
      <c r="I28" s="115">
        <v>8.3289215762768251E-2</v>
      </c>
      <c r="J28" s="115">
        <v>8.3289215762768251E-2</v>
      </c>
      <c r="K28" s="115">
        <v>8.3289215762768251E-2</v>
      </c>
      <c r="L28" s="115">
        <v>5.1391832825870551E-2</v>
      </c>
      <c r="M28" s="115">
        <v>0.63103428852370658</v>
      </c>
      <c r="N28" s="115">
        <v>3.6586328823389171E-2</v>
      </c>
      <c r="O28" s="115">
        <v>1.9442344140936976E-6</v>
      </c>
      <c r="P28" s="115">
        <v>1.895481342444204E-4</v>
      </c>
      <c r="Q28" s="115">
        <v>3.7561431189913016E-6</v>
      </c>
      <c r="R28" s="115">
        <v>2.9386562894861084E-4</v>
      </c>
      <c r="S28" s="115">
        <v>1.9742711842379661E-4</v>
      </c>
      <c r="T28" s="115">
        <v>9.7618232943161816E-6</v>
      </c>
      <c r="U28" s="115">
        <v>3.6238174097952101E-6</v>
      </c>
      <c r="V28" s="115">
        <v>6.4831736248725487E-4</v>
      </c>
      <c r="W28" s="115">
        <v>1.71199E-2</v>
      </c>
      <c r="X28" s="115">
        <v>6.9660248489999998E-4</v>
      </c>
      <c r="Y28" s="115">
        <v>7.8352855539999999E-4</v>
      </c>
      <c r="Z28" s="115">
        <v>6.114113195000001E-4</v>
      </c>
      <c r="AA28" s="115">
        <v>6.5385534320000006E-4</v>
      </c>
      <c r="AB28" s="115">
        <v>2.7453977029999999E-3</v>
      </c>
      <c r="AC28" s="115">
        <v>1.7119999999999999E-5</v>
      </c>
      <c r="AD28" s="115">
        <v>3.6889E-6</v>
      </c>
      <c r="AE28" s="97"/>
      <c r="AF28" s="115">
        <v>1492.1201759727001</v>
      </c>
      <c r="AG28" s="115" t="s">
        <v>348</v>
      </c>
      <c r="AH28" s="115" t="s">
        <v>443</v>
      </c>
      <c r="AI28" s="115">
        <v>0</v>
      </c>
      <c r="AJ28" s="115" t="s">
        <v>348</v>
      </c>
      <c r="AK28" s="115" t="s">
        <v>348</v>
      </c>
      <c r="AL28" s="75" t="s">
        <v>9</v>
      </c>
    </row>
    <row r="29" spans="1:38" ht="26.25" customHeight="1" thickBot="1" x14ac:dyDescent="0.3">
      <c r="A29" s="72" t="s">
        <v>113</v>
      </c>
      <c r="B29" s="72" t="s">
        <v>149</v>
      </c>
      <c r="C29" s="73" t="s">
        <v>132</v>
      </c>
      <c r="D29" s="74"/>
      <c r="E29" s="115">
        <v>1.6824918699802478</v>
      </c>
      <c r="F29" s="115">
        <v>0.11471566025554203</v>
      </c>
      <c r="G29" s="115">
        <v>4.0384450778874932E-2</v>
      </c>
      <c r="H29" s="115">
        <v>4.5668553891758099E-4</v>
      </c>
      <c r="I29" s="115">
        <v>6.1221415264631512E-2</v>
      </c>
      <c r="J29" s="115">
        <v>6.1221415264631512E-2</v>
      </c>
      <c r="K29" s="115">
        <v>6.1221415264631512E-2</v>
      </c>
      <c r="L29" s="115">
        <v>3.4761811978983766E-2</v>
      </c>
      <c r="M29" s="115">
        <v>0.40642798543220637</v>
      </c>
      <c r="N29" s="115">
        <v>3.391936244296903E-4</v>
      </c>
      <c r="O29" s="115">
        <v>2.2966594882340606E-6</v>
      </c>
      <c r="P29" s="115">
        <v>2.4330286320126715E-4</v>
      </c>
      <c r="Q29" s="115">
        <v>4.592174636055776E-6</v>
      </c>
      <c r="R29" s="115">
        <v>3.9011513070557062E-4</v>
      </c>
      <c r="S29" s="115">
        <v>2.6160976736322369E-4</v>
      </c>
      <c r="T29" s="115">
        <v>9.2038030591214121E-6</v>
      </c>
      <c r="U29" s="115">
        <v>4.5910302956434309E-6</v>
      </c>
      <c r="V29" s="115">
        <v>8.2635112300344675E-4</v>
      </c>
      <c r="W29" s="115">
        <v>9.9609E-3</v>
      </c>
      <c r="X29" s="115">
        <v>1.4229627010000002E-4</v>
      </c>
      <c r="Y29" s="115">
        <v>8.6168296899999993E-4</v>
      </c>
      <c r="Z29" s="115">
        <v>9.628714277E-4</v>
      </c>
      <c r="AA29" s="115">
        <v>2.213497535E-4</v>
      </c>
      <c r="AB29" s="115">
        <v>2.1882004202999996E-3</v>
      </c>
      <c r="AC29" s="115">
        <v>6.5918000000000001E-6</v>
      </c>
      <c r="AD29" s="115">
        <v>1.8820999999999999E-6</v>
      </c>
      <c r="AE29" s="97"/>
      <c r="AF29" s="115">
        <v>1959.6641560189</v>
      </c>
      <c r="AG29" s="115" t="s">
        <v>348</v>
      </c>
      <c r="AH29" s="115">
        <v>16.2058463708</v>
      </c>
      <c r="AI29" s="115">
        <v>0</v>
      </c>
      <c r="AJ29" s="115">
        <v>0</v>
      </c>
      <c r="AK29" s="115" t="s">
        <v>348</v>
      </c>
      <c r="AL29" s="75" t="s">
        <v>9</v>
      </c>
    </row>
    <row r="30" spans="1:38" ht="26.25" customHeight="1" thickBot="1" x14ac:dyDescent="0.3">
      <c r="A30" s="72" t="s">
        <v>113</v>
      </c>
      <c r="B30" s="72" t="s">
        <v>150</v>
      </c>
      <c r="C30" s="73" t="s">
        <v>48</v>
      </c>
      <c r="D30" s="74"/>
      <c r="E30" s="115">
        <v>8.6884439137951616E-3</v>
      </c>
      <c r="F30" s="115">
        <v>0.21116584961845097</v>
      </c>
      <c r="G30" s="115">
        <v>5.3395940497541537E-4</v>
      </c>
      <c r="H30" s="115">
        <v>8.4810951476017274E-5</v>
      </c>
      <c r="I30" s="115">
        <v>3.5216815025571457E-3</v>
      </c>
      <c r="J30" s="115">
        <v>3.5216815025571457E-3</v>
      </c>
      <c r="K30" s="115">
        <v>3.5216815025571457E-3</v>
      </c>
      <c r="L30" s="115">
        <v>5.3796934951322512E-4</v>
      </c>
      <c r="M30" s="115">
        <v>0.96449880408553856</v>
      </c>
      <c r="N30" s="115">
        <v>4.7911039721021814E-2</v>
      </c>
      <c r="O30" s="115">
        <v>4.410150646626019E-5</v>
      </c>
      <c r="P30" s="115">
        <v>1.5082619556123743E-5</v>
      </c>
      <c r="Q30" s="115">
        <v>5.2009032952150831E-7</v>
      </c>
      <c r="R30" s="115">
        <v>1.9515254778274126E-4</v>
      </c>
      <c r="S30" s="115">
        <v>7.4729808534454416E-3</v>
      </c>
      <c r="T30" s="115">
        <v>3.0998295586041289E-4</v>
      </c>
      <c r="U30" s="115">
        <v>4.390959953827813E-5</v>
      </c>
      <c r="V30" s="115">
        <v>4.3770348851238181E-3</v>
      </c>
      <c r="W30" s="115">
        <v>1.1794000000000002E-3</v>
      </c>
      <c r="X30" s="115">
        <v>1.7969266099999999E-5</v>
      </c>
      <c r="Y30" s="115">
        <v>3.2943452700000004E-5</v>
      </c>
      <c r="Z30" s="115">
        <v>1.1230844900000001E-5</v>
      </c>
      <c r="AA30" s="115">
        <v>3.8558786100000001E-5</v>
      </c>
      <c r="AB30" s="115">
        <v>1.0070234980000001E-4</v>
      </c>
      <c r="AC30" s="115">
        <v>1.1791000000000001E-6</v>
      </c>
      <c r="AD30" s="115">
        <v>1.1791000000000001E-6</v>
      </c>
      <c r="AE30" s="97"/>
      <c r="AF30" s="115">
        <v>75.888113614900007</v>
      </c>
      <c r="AG30" s="115" t="s">
        <v>348</v>
      </c>
      <c r="AH30" s="115" t="s">
        <v>443</v>
      </c>
      <c r="AI30" s="115">
        <v>0</v>
      </c>
      <c r="AJ30" s="115" t="s">
        <v>348</v>
      </c>
      <c r="AK30" s="115" t="s">
        <v>348</v>
      </c>
      <c r="AL30" s="75" t="s">
        <v>9</v>
      </c>
    </row>
    <row r="31" spans="1:38" ht="26.25" customHeight="1" thickBot="1" x14ac:dyDescent="0.3">
      <c r="A31" s="72" t="s">
        <v>113</v>
      </c>
      <c r="B31" s="72" t="s">
        <v>151</v>
      </c>
      <c r="C31" s="73" t="s">
        <v>49</v>
      </c>
      <c r="D31" s="74"/>
      <c r="E31" s="115" t="s">
        <v>348</v>
      </c>
      <c r="F31" s="115">
        <v>0.65523954328753431</v>
      </c>
      <c r="G31" s="115" t="s">
        <v>348</v>
      </c>
      <c r="H31" s="115" t="s">
        <v>348</v>
      </c>
      <c r="I31" s="115" t="s">
        <v>348</v>
      </c>
      <c r="J31" s="115" t="s">
        <v>348</v>
      </c>
      <c r="K31" s="115" t="s">
        <v>348</v>
      </c>
      <c r="L31" s="115" t="s">
        <v>348</v>
      </c>
      <c r="M31" s="115" t="s">
        <v>348</v>
      </c>
      <c r="N31" s="115" t="s">
        <v>348</v>
      </c>
      <c r="O31" s="115" t="s">
        <v>348</v>
      </c>
      <c r="P31" s="115" t="s">
        <v>348</v>
      </c>
      <c r="Q31" s="115" t="s">
        <v>348</v>
      </c>
      <c r="R31" s="115" t="s">
        <v>348</v>
      </c>
      <c r="S31" s="115" t="s">
        <v>348</v>
      </c>
      <c r="T31" s="115" t="s">
        <v>348</v>
      </c>
      <c r="U31" s="115" t="s">
        <v>348</v>
      </c>
      <c r="V31" s="115" t="s">
        <v>348</v>
      </c>
      <c r="W31" s="115" t="s">
        <v>348</v>
      </c>
      <c r="X31" s="115" t="s">
        <v>348</v>
      </c>
      <c r="Y31" s="115" t="s">
        <v>348</v>
      </c>
      <c r="Z31" s="115" t="s">
        <v>348</v>
      </c>
      <c r="AA31" s="115" t="s">
        <v>348</v>
      </c>
      <c r="AB31" s="115" t="s">
        <v>348</v>
      </c>
      <c r="AC31" s="115" t="s">
        <v>348</v>
      </c>
      <c r="AD31" s="115" t="s">
        <v>348</v>
      </c>
      <c r="AE31" s="97"/>
      <c r="AF31" s="115">
        <v>30.403403114</v>
      </c>
      <c r="AG31" s="115" t="s">
        <v>348</v>
      </c>
      <c r="AH31" s="115" t="s">
        <v>348</v>
      </c>
      <c r="AI31" s="115">
        <v>0</v>
      </c>
      <c r="AJ31" s="115" t="s">
        <v>348</v>
      </c>
      <c r="AK31" s="115" t="s">
        <v>348</v>
      </c>
      <c r="AL31" s="75" t="s">
        <v>9</v>
      </c>
    </row>
    <row r="32" spans="1:38" ht="26.25" customHeight="1" thickBot="1" x14ac:dyDescent="0.3">
      <c r="A32" s="72" t="s">
        <v>113</v>
      </c>
      <c r="B32" s="72" t="s">
        <v>152</v>
      </c>
      <c r="C32" s="73" t="s">
        <v>50</v>
      </c>
      <c r="D32" s="74"/>
      <c r="E32" s="115" t="s">
        <v>348</v>
      </c>
      <c r="F32" s="115" t="s">
        <v>348</v>
      </c>
      <c r="G32" s="115" t="s">
        <v>348</v>
      </c>
      <c r="H32" s="115" t="s">
        <v>348</v>
      </c>
      <c r="I32" s="115">
        <v>5.5126814311684189E-2</v>
      </c>
      <c r="J32" s="115">
        <v>0.11089641677815475</v>
      </c>
      <c r="K32" s="115">
        <v>0.13668401994248111</v>
      </c>
      <c r="L32" s="115">
        <v>1.1266249759811935E-2</v>
      </c>
      <c r="M32" s="115" t="s">
        <v>348</v>
      </c>
      <c r="N32" s="115">
        <v>0.47224555691903203</v>
      </c>
      <c r="O32" s="115">
        <v>1.987894591582788E-3</v>
      </c>
      <c r="P32" s="115" t="s">
        <v>443</v>
      </c>
      <c r="Q32" s="115">
        <v>5.3616058720099115E-3</v>
      </c>
      <c r="R32" s="115">
        <v>0.17711642232602492</v>
      </c>
      <c r="S32" s="115">
        <v>3.8958759488057346</v>
      </c>
      <c r="T32" s="115">
        <v>2.6671147011656699E-2</v>
      </c>
      <c r="U32" s="115">
        <v>2.7336803988496218E-3</v>
      </c>
      <c r="V32" s="115">
        <v>1.1105206305085393</v>
      </c>
      <c r="W32" s="115" t="s">
        <v>443</v>
      </c>
      <c r="X32" s="115" t="s">
        <v>443</v>
      </c>
      <c r="Y32" s="115" t="s">
        <v>443</v>
      </c>
      <c r="Z32" s="115" t="s">
        <v>443</v>
      </c>
      <c r="AA32" s="115" t="s">
        <v>443</v>
      </c>
      <c r="AB32" s="115" t="s">
        <v>443</v>
      </c>
      <c r="AC32" s="115" t="s">
        <v>443</v>
      </c>
      <c r="AD32" s="115" t="s">
        <v>443</v>
      </c>
      <c r="AE32" s="97"/>
      <c r="AF32" s="115" t="s">
        <v>348</v>
      </c>
      <c r="AG32" s="115" t="s">
        <v>348</v>
      </c>
      <c r="AH32" s="115" t="s">
        <v>348</v>
      </c>
      <c r="AI32" s="115" t="s">
        <v>348</v>
      </c>
      <c r="AJ32" s="115" t="s">
        <v>348</v>
      </c>
      <c r="AK32" s="115">
        <v>3742.965053997269</v>
      </c>
      <c r="AL32" s="75" t="s">
        <v>400</v>
      </c>
    </row>
    <row r="33" spans="1:38" ht="26.25" customHeight="1" thickBot="1" x14ac:dyDescent="0.3">
      <c r="A33" s="72" t="s">
        <v>113</v>
      </c>
      <c r="B33" s="72" t="s">
        <v>153</v>
      </c>
      <c r="C33" s="73" t="s">
        <v>51</v>
      </c>
      <c r="D33" s="74"/>
      <c r="E33" s="115" t="s">
        <v>348</v>
      </c>
      <c r="F33" s="115" t="s">
        <v>348</v>
      </c>
      <c r="G33" s="115" t="s">
        <v>348</v>
      </c>
      <c r="H33" s="115" t="s">
        <v>348</v>
      </c>
      <c r="I33" s="115">
        <v>1.7694621831984617E-2</v>
      </c>
      <c r="J33" s="115">
        <v>3.2767818207378938E-2</v>
      </c>
      <c r="K33" s="115">
        <v>6.5535636414757875E-2</v>
      </c>
      <c r="L33" s="115">
        <v>6.9467774599643291E-4</v>
      </c>
      <c r="M33" s="115" t="s">
        <v>348</v>
      </c>
      <c r="N33" s="115" t="s">
        <v>443</v>
      </c>
      <c r="O33" s="115" t="s">
        <v>443</v>
      </c>
      <c r="P33" s="115" t="s">
        <v>443</v>
      </c>
      <c r="Q33" s="115" t="s">
        <v>443</v>
      </c>
      <c r="R33" s="115" t="s">
        <v>443</v>
      </c>
      <c r="S33" s="115" t="s">
        <v>443</v>
      </c>
      <c r="T33" s="115" t="s">
        <v>443</v>
      </c>
      <c r="U33" s="115" t="s">
        <v>443</v>
      </c>
      <c r="V33" s="115" t="s">
        <v>443</v>
      </c>
      <c r="W33" s="115" t="s">
        <v>443</v>
      </c>
      <c r="X33" s="115" t="s">
        <v>443</v>
      </c>
      <c r="Y33" s="115" t="s">
        <v>443</v>
      </c>
      <c r="Z33" s="115" t="s">
        <v>443</v>
      </c>
      <c r="AA33" s="115" t="s">
        <v>443</v>
      </c>
      <c r="AB33" s="115" t="s">
        <v>443</v>
      </c>
      <c r="AC33" s="115" t="s">
        <v>443</v>
      </c>
      <c r="AD33" s="115" t="s">
        <v>443</v>
      </c>
      <c r="AE33" s="97"/>
      <c r="AF33" s="115" t="s">
        <v>348</v>
      </c>
      <c r="AG33" s="115" t="s">
        <v>348</v>
      </c>
      <c r="AH33" s="115" t="s">
        <v>348</v>
      </c>
      <c r="AI33" s="115" t="s">
        <v>348</v>
      </c>
      <c r="AJ33" s="115" t="s">
        <v>348</v>
      </c>
      <c r="AK33" s="115">
        <v>3742.965053997269</v>
      </c>
      <c r="AL33" s="75" t="s">
        <v>400</v>
      </c>
    </row>
    <row r="34" spans="1:38" ht="26.25" customHeight="1" thickBot="1" x14ac:dyDescent="0.3">
      <c r="A34" s="72" t="s">
        <v>111</v>
      </c>
      <c r="B34" s="72" t="s">
        <v>154</v>
      </c>
      <c r="C34" s="73" t="s">
        <v>52</v>
      </c>
      <c r="D34" s="74"/>
      <c r="E34" s="115">
        <v>0.11083465079093464</v>
      </c>
      <c r="F34" s="115">
        <v>9.837825443461139E-3</v>
      </c>
      <c r="G34" s="115">
        <v>8.6376471083993364E-3</v>
      </c>
      <c r="H34" s="115">
        <v>1.4820383985990442E-5</v>
      </c>
      <c r="I34" s="115">
        <v>2.8977032983651249E-3</v>
      </c>
      <c r="J34" s="115">
        <v>3.0449979122136191E-3</v>
      </c>
      <c r="K34" s="115">
        <v>3.2150231763473742E-3</v>
      </c>
      <c r="L34" s="115">
        <v>1.8835071439373312E-3</v>
      </c>
      <c r="M34" s="115">
        <v>2.2630635424006264E-2</v>
      </c>
      <c r="N34" s="115" t="s">
        <v>443</v>
      </c>
      <c r="O34" s="115">
        <v>2.1184966065863637E-5</v>
      </c>
      <c r="P34" s="115" t="s">
        <v>443</v>
      </c>
      <c r="Q34" s="115" t="s">
        <v>443</v>
      </c>
      <c r="R34" s="115">
        <v>1.0574298512703609E-4</v>
      </c>
      <c r="S34" s="115">
        <v>3.5950796491169448E-3</v>
      </c>
      <c r="T34" s="115">
        <v>1.4802199465762232E-4</v>
      </c>
      <c r="U34" s="115">
        <v>2.1184966065863637E-5</v>
      </c>
      <c r="V34" s="115">
        <v>2.114859702540722E-3</v>
      </c>
      <c r="W34" s="115" t="s">
        <v>443</v>
      </c>
      <c r="X34" s="115">
        <v>6.3463975596449857E-5</v>
      </c>
      <c r="Y34" s="115">
        <v>1.0574298512703609E-4</v>
      </c>
      <c r="Z34" s="115" t="s">
        <v>443</v>
      </c>
      <c r="AA34" s="115" t="s">
        <v>443</v>
      </c>
      <c r="AB34" s="115">
        <v>1.6920696072348596E-4</v>
      </c>
      <c r="AC34" s="115" t="s">
        <v>348</v>
      </c>
      <c r="AD34" s="115" t="s">
        <v>348</v>
      </c>
      <c r="AE34" s="97"/>
      <c r="AF34" s="122">
        <v>90.922601141045647</v>
      </c>
      <c r="AG34" s="122" t="s">
        <v>348</v>
      </c>
      <c r="AH34" s="122" t="s">
        <v>348</v>
      </c>
      <c r="AI34" s="122" t="s">
        <v>348</v>
      </c>
      <c r="AJ34" s="122" t="s">
        <v>348</v>
      </c>
      <c r="AK34" s="122" t="s">
        <v>355</v>
      </c>
      <c r="AL34" s="75" t="s">
        <v>9</v>
      </c>
    </row>
    <row r="35" spans="1:38" s="6" customFormat="1" ht="26.25" customHeight="1" thickBot="1" x14ac:dyDescent="0.3">
      <c r="A35" s="72" t="s">
        <v>114</v>
      </c>
      <c r="B35" s="72" t="s">
        <v>155</v>
      </c>
      <c r="C35" s="73" t="s">
        <v>53</v>
      </c>
      <c r="D35" s="74"/>
      <c r="E35" s="115" t="s">
        <v>442</v>
      </c>
      <c r="F35" s="115" t="s">
        <v>442</v>
      </c>
      <c r="G35" s="115" t="s">
        <v>442</v>
      </c>
      <c r="H35" s="115" t="s">
        <v>442</v>
      </c>
      <c r="I35" s="115" t="s">
        <v>442</v>
      </c>
      <c r="J35" s="115" t="s">
        <v>442</v>
      </c>
      <c r="K35" s="115" t="s">
        <v>442</v>
      </c>
      <c r="L35" s="115" t="s">
        <v>442</v>
      </c>
      <c r="M35" s="115" t="s">
        <v>442</v>
      </c>
      <c r="N35" s="115" t="s">
        <v>442</v>
      </c>
      <c r="O35" s="115" t="s">
        <v>442</v>
      </c>
      <c r="P35" s="115" t="s">
        <v>442</v>
      </c>
      <c r="Q35" s="115" t="s">
        <v>442</v>
      </c>
      <c r="R35" s="115" t="s">
        <v>442</v>
      </c>
      <c r="S35" s="115" t="s">
        <v>442</v>
      </c>
      <c r="T35" s="115" t="s">
        <v>442</v>
      </c>
      <c r="U35" s="115" t="s">
        <v>442</v>
      </c>
      <c r="V35" s="115" t="s">
        <v>442</v>
      </c>
      <c r="W35" s="115" t="s">
        <v>442</v>
      </c>
      <c r="X35" s="115" t="s">
        <v>442</v>
      </c>
      <c r="Y35" s="115" t="s">
        <v>442</v>
      </c>
      <c r="Z35" s="115" t="s">
        <v>442</v>
      </c>
      <c r="AA35" s="115" t="s">
        <v>442</v>
      </c>
      <c r="AB35" s="115" t="s">
        <v>442</v>
      </c>
      <c r="AC35" s="115" t="s">
        <v>442</v>
      </c>
      <c r="AD35" s="115" t="s">
        <v>442</v>
      </c>
      <c r="AE35" s="97"/>
      <c r="AF35" s="122" t="s">
        <v>442</v>
      </c>
      <c r="AG35" s="122" t="s">
        <v>442</v>
      </c>
      <c r="AH35" s="122" t="s">
        <v>442</v>
      </c>
      <c r="AI35" s="122" t="s">
        <v>442</v>
      </c>
      <c r="AJ35" s="122" t="s">
        <v>442</v>
      </c>
      <c r="AK35" s="122" t="s">
        <v>355</v>
      </c>
      <c r="AL35" s="75" t="s">
        <v>9</v>
      </c>
    </row>
    <row r="36" spans="1:38" ht="26.25" customHeight="1" thickBot="1" x14ac:dyDescent="0.3">
      <c r="A36" s="72" t="s">
        <v>114</v>
      </c>
      <c r="B36" s="72" t="s">
        <v>156</v>
      </c>
      <c r="C36" s="73" t="s">
        <v>305</v>
      </c>
      <c r="D36" s="74"/>
      <c r="E36" s="115">
        <v>4.2120903501705963E-2</v>
      </c>
      <c r="F36" s="115">
        <v>1.0209360267033995E-3</v>
      </c>
      <c r="G36" s="115">
        <v>1.0617734677715355E-3</v>
      </c>
      <c r="H36" s="115">
        <v>4.2645956315439141E-4</v>
      </c>
      <c r="I36" s="115">
        <v>5.8261415923873999E-4</v>
      </c>
      <c r="J36" s="115">
        <v>6.2422945632722136E-4</v>
      </c>
      <c r="K36" s="115">
        <v>6.2422945632722136E-4</v>
      </c>
      <c r="L36" s="115">
        <v>2.8177834337013826E-5</v>
      </c>
      <c r="M36" s="115">
        <v>2.240225338594888E-3</v>
      </c>
      <c r="N36" s="115">
        <v>7.5840961983681115E-5</v>
      </c>
      <c r="O36" s="115">
        <v>5.8339201525908542E-6</v>
      </c>
      <c r="P36" s="115">
        <v>1.7501760457772563E-5</v>
      </c>
      <c r="Q36" s="115">
        <v>2.3335680610363417E-5</v>
      </c>
      <c r="R36" s="115">
        <v>2.9169600762954271E-5</v>
      </c>
      <c r="S36" s="115">
        <v>5.1338497342799509E-4</v>
      </c>
      <c r="T36" s="115">
        <v>5.833920152590854E-4</v>
      </c>
      <c r="U36" s="115">
        <v>5.8339201525908542E-5</v>
      </c>
      <c r="V36" s="115">
        <v>7.0007041831090242E-4</v>
      </c>
      <c r="W36" s="115">
        <v>7.5840961983681115E-5</v>
      </c>
      <c r="X36" s="115">
        <v>1.1667840305181708E-6</v>
      </c>
      <c r="Y36" s="115">
        <v>5.8339201525908542E-6</v>
      </c>
      <c r="Z36" s="115">
        <v>5.8339201525908542E-6</v>
      </c>
      <c r="AA36" s="115">
        <v>5.833920152590854E-7</v>
      </c>
      <c r="AB36" s="115">
        <v>1.3418016350958965E-5</v>
      </c>
      <c r="AC36" s="115">
        <v>4.6671361220726833E-5</v>
      </c>
      <c r="AD36" s="115">
        <v>2.2168896579845247E-5</v>
      </c>
      <c r="AE36" s="97"/>
      <c r="AF36" s="122">
        <v>25.08585665614067</v>
      </c>
      <c r="AG36" s="122" t="s">
        <v>348</v>
      </c>
      <c r="AH36" s="122" t="s">
        <v>348</v>
      </c>
      <c r="AI36" s="122" t="s">
        <v>348</v>
      </c>
      <c r="AJ36" s="122" t="s">
        <v>348</v>
      </c>
      <c r="AK36" s="122" t="s">
        <v>355</v>
      </c>
      <c r="AL36" s="75" t="s">
        <v>9</v>
      </c>
    </row>
    <row r="37" spans="1:38" ht="26.25" customHeight="1" thickBot="1" x14ac:dyDescent="0.3">
      <c r="A37" s="72" t="s">
        <v>111</v>
      </c>
      <c r="B37" s="72" t="s">
        <v>157</v>
      </c>
      <c r="C37" s="73" t="s">
        <v>363</v>
      </c>
      <c r="D37" s="74"/>
      <c r="E37" s="115" t="s">
        <v>348</v>
      </c>
      <c r="F37" s="115" t="s">
        <v>348</v>
      </c>
      <c r="G37" s="115" t="s">
        <v>348</v>
      </c>
      <c r="H37" s="115" t="s">
        <v>348</v>
      </c>
      <c r="I37" s="115" t="s">
        <v>348</v>
      </c>
      <c r="J37" s="115" t="s">
        <v>348</v>
      </c>
      <c r="K37" s="115" t="s">
        <v>348</v>
      </c>
      <c r="L37" s="115" t="s">
        <v>348</v>
      </c>
      <c r="M37" s="115" t="s">
        <v>348</v>
      </c>
      <c r="N37" s="115" t="s">
        <v>348</v>
      </c>
      <c r="O37" s="115" t="s">
        <v>348</v>
      </c>
      <c r="P37" s="115" t="s">
        <v>348</v>
      </c>
      <c r="Q37" s="115" t="s">
        <v>348</v>
      </c>
      <c r="R37" s="115" t="s">
        <v>348</v>
      </c>
      <c r="S37" s="115" t="s">
        <v>348</v>
      </c>
      <c r="T37" s="115" t="s">
        <v>348</v>
      </c>
      <c r="U37" s="115" t="s">
        <v>348</v>
      </c>
      <c r="V37" s="115" t="s">
        <v>348</v>
      </c>
      <c r="W37" s="115" t="s">
        <v>348</v>
      </c>
      <c r="X37" s="115" t="s">
        <v>348</v>
      </c>
      <c r="Y37" s="115" t="s">
        <v>348</v>
      </c>
      <c r="Z37" s="115" t="s">
        <v>348</v>
      </c>
      <c r="AA37" s="115" t="s">
        <v>348</v>
      </c>
      <c r="AB37" s="115" t="s">
        <v>348</v>
      </c>
      <c r="AC37" s="115" t="s">
        <v>348</v>
      </c>
      <c r="AD37" s="115" t="s">
        <v>348</v>
      </c>
      <c r="AE37" s="97"/>
      <c r="AF37" s="122" t="s">
        <v>348</v>
      </c>
      <c r="AG37" s="122" t="s">
        <v>348</v>
      </c>
      <c r="AH37" s="122">
        <v>22.085062388591801</v>
      </c>
      <c r="AI37" s="122" t="s">
        <v>348</v>
      </c>
      <c r="AJ37" s="122" t="s">
        <v>348</v>
      </c>
      <c r="AK37" s="122" t="s">
        <v>355</v>
      </c>
      <c r="AL37" s="75" t="s">
        <v>9</v>
      </c>
    </row>
    <row r="38" spans="1:38" ht="26.25" customHeight="1" thickBot="1" x14ac:dyDescent="0.3">
      <c r="A38" s="72" t="s">
        <v>111</v>
      </c>
      <c r="B38" s="72" t="s">
        <v>158</v>
      </c>
      <c r="C38" s="73" t="s">
        <v>258</v>
      </c>
      <c r="D38" s="80"/>
      <c r="E38" s="115">
        <v>9.5233235448799036E-3</v>
      </c>
      <c r="F38" s="115">
        <v>7.2475531498744888E-4</v>
      </c>
      <c r="G38" s="115">
        <v>1.9222060457291064E-4</v>
      </c>
      <c r="H38" s="115">
        <v>1.6937552315490604E-6</v>
      </c>
      <c r="I38" s="115">
        <v>6.4968022946263924E-4</v>
      </c>
      <c r="J38" s="115">
        <v>7.1198272361634783E-4</v>
      </c>
      <c r="K38" s="115">
        <v>1.1765645859639765E-3</v>
      </c>
      <c r="L38" s="115">
        <v>3.3033347477394535E-4</v>
      </c>
      <c r="M38" s="115">
        <v>3.5398190412123175E-3</v>
      </c>
      <c r="N38" s="115">
        <v>4.309677090605015E-7</v>
      </c>
      <c r="O38" s="115">
        <v>3.0598994252487563E-6</v>
      </c>
      <c r="P38" s="115" t="s">
        <v>443</v>
      </c>
      <c r="Q38" s="115" t="s">
        <v>443</v>
      </c>
      <c r="R38" s="115">
        <v>1.1884541684995207E-5</v>
      </c>
      <c r="S38" s="115">
        <v>4.3362475978780534E-4</v>
      </c>
      <c r="T38" s="115">
        <v>1.6178706346882091E-5</v>
      </c>
      <c r="U38" s="115">
        <v>2.1844270915288661E-6</v>
      </c>
      <c r="V38" s="115">
        <v>2.4817102259077928E-4</v>
      </c>
      <c r="W38" s="115" t="s">
        <v>443</v>
      </c>
      <c r="X38" s="115">
        <v>6.5457481654395923E-6</v>
      </c>
      <c r="Y38" s="115">
        <v>1.0908006884971278E-5</v>
      </c>
      <c r="Z38" s="115" t="s">
        <v>348</v>
      </c>
      <c r="AA38" s="115" t="s">
        <v>348</v>
      </c>
      <c r="AB38" s="115">
        <v>1.7453755050410874E-5</v>
      </c>
      <c r="AC38" s="115" t="s">
        <v>443</v>
      </c>
      <c r="AD38" s="115" t="s">
        <v>348</v>
      </c>
      <c r="AE38" s="97"/>
      <c r="AF38" s="122">
        <v>9.3352514926509702</v>
      </c>
      <c r="AG38" s="122" t="s">
        <v>348</v>
      </c>
      <c r="AH38" s="122" t="s">
        <v>348</v>
      </c>
      <c r="AI38" s="122" t="s">
        <v>348</v>
      </c>
      <c r="AJ38" s="122" t="s">
        <v>348</v>
      </c>
      <c r="AK38" s="122" t="s">
        <v>355</v>
      </c>
      <c r="AL38" s="75" t="s">
        <v>9</v>
      </c>
    </row>
    <row r="39" spans="1:38" ht="26.25" customHeight="1" thickBot="1" x14ac:dyDescent="0.3">
      <c r="A39" s="72" t="s">
        <v>105</v>
      </c>
      <c r="B39" s="72" t="s">
        <v>159</v>
      </c>
      <c r="C39" s="73" t="s">
        <v>364</v>
      </c>
      <c r="D39" s="74"/>
      <c r="E39" s="115">
        <v>1.0367219675207966</v>
      </c>
      <c r="F39" s="115">
        <v>0.35841513919431828</v>
      </c>
      <c r="G39" s="115">
        <v>0.51981292416908464</v>
      </c>
      <c r="H39" s="115">
        <v>5.4526478230609485E-4</v>
      </c>
      <c r="I39" s="115">
        <v>0.10660429135995869</v>
      </c>
      <c r="J39" s="115">
        <v>0.12296223482914152</v>
      </c>
      <c r="K39" s="115">
        <v>0.12296223482914152</v>
      </c>
      <c r="L39" s="115">
        <v>5.5300955278248833E-2</v>
      </c>
      <c r="M39" s="115">
        <v>0.8215094344690107</v>
      </c>
      <c r="N39" s="115">
        <v>4.3740442758838191E-2</v>
      </c>
      <c r="O39" s="115">
        <v>8.2765482408782862E-4</v>
      </c>
      <c r="P39" s="115">
        <v>1.6294481854934833E-3</v>
      </c>
      <c r="Q39" s="115">
        <v>3.8105073147178619E-3</v>
      </c>
      <c r="R39" s="115">
        <v>5.4667422073023837E-2</v>
      </c>
      <c r="S39" s="115">
        <v>1.6386132237665715E-2</v>
      </c>
      <c r="T39" s="115">
        <v>0.68172192172503276</v>
      </c>
      <c r="U39" s="115">
        <v>1.1740911561547802E-3</v>
      </c>
      <c r="V39" s="115">
        <v>0.10606219965836498</v>
      </c>
      <c r="W39" s="115">
        <v>3.2715886938365683E-2</v>
      </c>
      <c r="X39" s="115">
        <v>1.03600308638158E-5</v>
      </c>
      <c r="Y39" s="115">
        <v>8.1789717345914209E-5</v>
      </c>
      <c r="Z39" s="115">
        <v>9.269501299203612E-6</v>
      </c>
      <c r="AA39" s="115">
        <v>8.1789717345914206E-6</v>
      </c>
      <c r="AB39" s="115">
        <v>1.0959822124352502E-4</v>
      </c>
      <c r="AC39" s="115">
        <v>1.1995825210734084E-3</v>
      </c>
      <c r="AD39" s="115">
        <v>7.0884421699792317E-7</v>
      </c>
      <c r="AE39" s="97"/>
      <c r="AF39" s="122">
        <v>5457.4423690673666</v>
      </c>
      <c r="AG39" s="122" t="s">
        <v>348</v>
      </c>
      <c r="AH39" s="122">
        <v>10837.039485867464</v>
      </c>
      <c r="AI39" s="122" t="s">
        <v>348</v>
      </c>
      <c r="AJ39" s="122" t="s">
        <v>348</v>
      </c>
      <c r="AK39" s="122" t="s">
        <v>355</v>
      </c>
      <c r="AL39" s="75" t="s">
        <v>9</v>
      </c>
    </row>
    <row r="40" spans="1:38" ht="26.25" customHeight="1" thickBot="1" x14ac:dyDescent="0.3">
      <c r="A40" s="72" t="s">
        <v>111</v>
      </c>
      <c r="B40" s="72" t="s">
        <v>160</v>
      </c>
      <c r="C40" s="73" t="s">
        <v>365</v>
      </c>
      <c r="D40" s="74"/>
      <c r="E40" s="115" t="s">
        <v>444</v>
      </c>
      <c r="F40" s="115" t="s">
        <v>444</v>
      </c>
      <c r="G40" s="115" t="s">
        <v>444</v>
      </c>
      <c r="H40" s="115" t="s">
        <v>444</v>
      </c>
      <c r="I40" s="115" t="s">
        <v>444</v>
      </c>
      <c r="J40" s="115" t="s">
        <v>444</v>
      </c>
      <c r="K40" s="115" t="s">
        <v>444</v>
      </c>
      <c r="L40" s="115" t="s">
        <v>444</v>
      </c>
      <c r="M40" s="115" t="s">
        <v>444</v>
      </c>
      <c r="N40" s="115" t="s">
        <v>444</v>
      </c>
      <c r="O40" s="115" t="s">
        <v>444</v>
      </c>
      <c r="P40" s="115" t="s">
        <v>444</v>
      </c>
      <c r="Q40" s="115" t="s">
        <v>444</v>
      </c>
      <c r="R40" s="115" t="s">
        <v>444</v>
      </c>
      <c r="S40" s="115" t="s">
        <v>444</v>
      </c>
      <c r="T40" s="115" t="s">
        <v>444</v>
      </c>
      <c r="U40" s="115" t="s">
        <v>444</v>
      </c>
      <c r="V40" s="115" t="s">
        <v>444</v>
      </c>
      <c r="W40" s="115" t="s">
        <v>444</v>
      </c>
      <c r="X40" s="115" t="s">
        <v>444</v>
      </c>
      <c r="Y40" s="115" t="s">
        <v>444</v>
      </c>
      <c r="Z40" s="115" t="s">
        <v>444</v>
      </c>
      <c r="AA40" s="115" t="s">
        <v>444</v>
      </c>
      <c r="AB40" s="115" t="s">
        <v>444</v>
      </c>
      <c r="AC40" s="115" t="s">
        <v>444</v>
      </c>
      <c r="AD40" s="115" t="s">
        <v>444</v>
      </c>
      <c r="AE40" s="97"/>
      <c r="AF40" s="122" t="s">
        <v>444</v>
      </c>
      <c r="AG40" s="122" t="s">
        <v>444</v>
      </c>
      <c r="AH40" s="122" t="s">
        <v>444</v>
      </c>
      <c r="AI40" s="122" t="s">
        <v>444</v>
      </c>
      <c r="AJ40" s="122" t="s">
        <v>444</v>
      </c>
      <c r="AK40" s="122" t="s">
        <v>355</v>
      </c>
      <c r="AL40" s="75" t="s">
        <v>9</v>
      </c>
    </row>
    <row r="41" spans="1:38" ht="26.25" customHeight="1" thickBot="1" x14ac:dyDescent="0.3">
      <c r="A41" s="72" t="s">
        <v>105</v>
      </c>
      <c r="B41" s="72" t="s">
        <v>161</v>
      </c>
      <c r="C41" s="73" t="s">
        <v>366</v>
      </c>
      <c r="D41" s="74"/>
      <c r="E41" s="115">
        <v>2.0674744588313749</v>
      </c>
      <c r="F41" s="115">
        <v>0.27965769963332865</v>
      </c>
      <c r="G41" s="115">
        <v>1.129930667548799</v>
      </c>
      <c r="H41" s="115">
        <v>4.4223210879259242E-3</v>
      </c>
      <c r="I41" s="115">
        <v>0.21911917247313151</v>
      </c>
      <c r="J41" s="115">
        <v>0.22057645885461424</v>
      </c>
      <c r="K41" s="115">
        <v>0.23914231377314876</v>
      </c>
      <c r="L41" s="115">
        <v>1.5028134896130191E-2</v>
      </c>
      <c r="M41" s="115">
        <v>2.6703742984389733</v>
      </c>
      <c r="N41" s="115">
        <v>3.8884836708508487E-2</v>
      </c>
      <c r="O41" s="115">
        <v>6.601435739801377E-4</v>
      </c>
      <c r="P41" s="115">
        <v>5.0437672203489424E-3</v>
      </c>
      <c r="Q41" s="115">
        <v>3.8324091428272706E-3</v>
      </c>
      <c r="R41" s="115">
        <v>9.6050045715413597E-3</v>
      </c>
      <c r="S41" s="115">
        <v>1.0253624274988292E-2</v>
      </c>
      <c r="T41" s="115">
        <v>4.0957660255032061E-3</v>
      </c>
      <c r="U41" s="115">
        <v>1.4732026729788561E-3</v>
      </c>
      <c r="V41" s="115">
        <v>9.9071089083927241E-2</v>
      </c>
      <c r="W41" s="115">
        <v>0.34668372190616953</v>
      </c>
      <c r="X41" s="115">
        <v>8.2669385303599754E-2</v>
      </c>
      <c r="Y41" s="115">
        <v>0.12839251541451302</v>
      </c>
      <c r="Z41" s="115">
        <v>4.9595636262024644E-2</v>
      </c>
      <c r="AA41" s="115">
        <v>4.1530522260472068E-2</v>
      </c>
      <c r="AB41" s="115">
        <v>0.30218805924060954</v>
      </c>
      <c r="AC41" s="115">
        <v>3.3037294641190924E-4</v>
      </c>
      <c r="AD41" s="115">
        <v>5.257352408561166E-2</v>
      </c>
      <c r="AE41" s="97"/>
      <c r="AF41" s="122">
        <v>10947.017899999993</v>
      </c>
      <c r="AG41" s="122">
        <v>306.25896313839246</v>
      </c>
      <c r="AH41" s="122">
        <v>21258.45</v>
      </c>
      <c r="AI41" s="122">
        <v>131.61708333661107</v>
      </c>
      <c r="AJ41" s="122" t="s">
        <v>348</v>
      </c>
      <c r="AK41" s="122" t="s">
        <v>355</v>
      </c>
      <c r="AL41" s="75" t="s">
        <v>9</v>
      </c>
    </row>
    <row r="42" spans="1:38" ht="26.25" customHeight="1" thickBot="1" x14ac:dyDescent="0.3">
      <c r="A42" s="72" t="s">
        <v>111</v>
      </c>
      <c r="B42" s="72" t="s">
        <v>162</v>
      </c>
      <c r="C42" s="73" t="s">
        <v>54</v>
      </c>
      <c r="D42" s="74"/>
      <c r="E42" s="115">
        <v>2.4483617823651944E-3</v>
      </c>
      <c r="F42" s="115">
        <v>0.1158685153091271</v>
      </c>
      <c r="G42" s="115">
        <v>1.1381737730201705E-4</v>
      </c>
      <c r="H42" s="115">
        <v>6.2899509176050793E-6</v>
      </c>
      <c r="I42" s="115">
        <v>3.4458156816460407E-4</v>
      </c>
      <c r="J42" s="115">
        <v>3.5655401572132407E-4</v>
      </c>
      <c r="K42" s="115">
        <v>3.6995246876020405E-4</v>
      </c>
      <c r="L42" s="115">
        <v>3.3109238915210245E-5</v>
      </c>
      <c r="M42" s="115">
        <v>0.20993962302559219</v>
      </c>
      <c r="N42" s="115">
        <v>1.0144890203651726E-2</v>
      </c>
      <c r="O42" s="115">
        <v>3.9802978305626389E-6</v>
      </c>
      <c r="P42" s="115" t="s">
        <v>443</v>
      </c>
      <c r="Q42" s="115" t="s">
        <v>443</v>
      </c>
      <c r="R42" s="115">
        <v>4.2089589137638776E-5</v>
      </c>
      <c r="S42" s="115">
        <v>1.1460321963060634E-3</v>
      </c>
      <c r="T42" s="115">
        <v>2.9541499377383189E-5</v>
      </c>
      <c r="U42" s="115">
        <v>3.6953693929226393E-6</v>
      </c>
      <c r="V42" s="115">
        <v>5.503031745772559E-4</v>
      </c>
      <c r="W42" s="115" t="s">
        <v>443</v>
      </c>
      <c r="X42" s="115">
        <v>1.0334783713360381E-5</v>
      </c>
      <c r="Y42" s="115">
        <v>1.142541888136038E-5</v>
      </c>
      <c r="Z42" s="115" t="s">
        <v>348</v>
      </c>
      <c r="AA42" s="115" t="s">
        <v>348</v>
      </c>
      <c r="AB42" s="115">
        <v>2.1760202594720776E-5</v>
      </c>
      <c r="AC42" s="115" t="s">
        <v>443</v>
      </c>
      <c r="AD42" s="115" t="s">
        <v>348</v>
      </c>
      <c r="AE42" s="97"/>
      <c r="AF42" s="122">
        <v>16.17610998057955</v>
      </c>
      <c r="AG42" s="122" t="s">
        <v>348</v>
      </c>
      <c r="AH42" s="122" t="s">
        <v>348</v>
      </c>
      <c r="AI42" s="122" t="s">
        <v>348</v>
      </c>
      <c r="AJ42" s="122" t="s">
        <v>348</v>
      </c>
      <c r="AK42" s="122" t="s">
        <v>355</v>
      </c>
      <c r="AL42" s="75" t="s">
        <v>9</v>
      </c>
    </row>
    <row r="43" spans="1:38" ht="26.25" customHeight="1" thickBot="1" x14ac:dyDescent="0.3">
      <c r="A43" s="72" t="s">
        <v>105</v>
      </c>
      <c r="B43" s="72" t="s">
        <v>163</v>
      </c>
      <c r="C43" s="73" t="s">
        <v>55</v>
      </c>
      <c r="D43" s="74"/>
      <c r="E43" s="115" t="s">
        <v>442</v>
      </c>
      <c r="F43" s="115" t="s">
        <v>442</v>
      </c>
      <c r="G43" s="115" t="s">
        <v>442</v>
      </c>
      <c r="H43" s="115" t="s">
        <v>442</v>
      </c>
      <c r="I43" s="115" t="s">
        <v>442</v>
      </c>
      <c r="J43" s="115" t="s">
        <v>442</v>
      </c>
      <c r="K43" s="115" t="s">
        <v>442</v>
      </c>
      <c r="L43" s="115" t="s">
        <v>442</v>
      </c>
      <c r="M43" s="115" t="s">
        <v>442</v>
      </c>
      <c r="N43" s="115" t="s">
        <v>442</v>
      </c>
      <c r="O43" s="115" t="s">
        <v>442</v>
      </c>
      <c r="P43" s="115" t="s">
        <v>442</v>
      </c>
      <c r="Q43" s="115" t="s">
        <v>442</v>
      </c>
      <c r="R43" s="115" t="s">
        <v>442</v>
      </c>
      <c r="S43" s="115" t="s">
        <v>442</v>
      </c>
      <c r="T43" s="115" t="s">
        <v>442</v>
      </c>
      <c r="U43" s="115" t="s">
        <v>442</v>
      </c>
      <c r="V43" s="115" t="s">
        <v>442</v>
      </c>
      <c r="W43" s="115" t="s">
        <v>442</v>
      </c>
      <c r="X43" s="115" t="s">
        <v>442</v>
      </c>
      <c r="Y43" s="115" t="s">
        <v>442</v>
      </c>
      <c r="Z43" s="115" t="s">
        <v>442</v>
      </c>
      <c r="AA43" s="115" t="s">
        <v>442</v>
      </c>
      <c r="AB43" s="115" t="s">
        <v>442</v>
      </c>
      <c r="AC43" s="115" t="s">
        <v>442</v>
      </c>
      <c r="AD43" s="115" t="s">
        <v>442</v>
      </c>
      <c r="AE43" s="97"/>
      <c r="AF43" s="122" t="s">
        <v>442</v>
      </c>
      <c r="AG43" s="122" t="s">
        <v>442</v>
      </c>
      <c r="AH43" s="122" t="s">
        <v>442</v>
      </c>
      <c r="AI43" s="122" t="s">
        <v>442</v>
      </c>
      <c r="AJ43" s="122" t="s">
        <v>442</v>
      </c>
      <c r="AK43" s="122" t="s">
        <v>355</v>
      </c>
      <c r="AL43" s="75" t="s">
        <v>9</v>
      </c>
    </row>
    <row r="44" spans="1:38" ht="26.25" customHeight="1" thickBot="1" x14ac:dyDescent="0.3">
      <c r="A44" s="72" t="s">
        <v>111</v>
      </c>
      <c r="B44" s="72" t="s">
        <v>164</v>
      </c>
      <c r="C44" s="73" t="s">
        <v>56</v>
      </c>
      <c r="D44" s="74"/>
      <c r="E44" s="115">
        <v>3.7411123916186772E-3</v>
      </c>
      <c r="F44" s="115">
        <v>1.2425711040442674E-2</v>
      </c>
      <c r="G44" s="115">
        <v>8.4157683963794212E-5</v>
      </c>
      <c r="H44" s="115">
        <v>7.3715557193473219E-7</v>
      </c>
      <c r="I44" s="115">
        <v>4.239304166555055E-4</v>
      </c>
      <c r="J44" s="115">
        <v>4.4394566719396713E-4</v>
      </c>
      <c r="K44" s="115">
        <v>6.4623552896319757E-4</v>
      </c>
      <c r="L44" s="115">
        <v>1.1260843752473674E-4</v>
      </c>
      <c r="M44" s="115">
        <v>2.8507644977498397E-2</v>
      </c>
      <c r="N44" s="115">
        <v>1.1520772160129047E-3</v>
      </c>
      <c r="O44" s="115">
        <v>4.1334304566330822E-6</v>
      </c>
      <c r="P44" s="115" t="s">
        <v>443</v>
      </c>
      <c r="Q44" s="115" t="s">
        <v>443</v>
      </c>
      <c r="R44" s="115">
        <v>1.1591149972603854E-5</v>
      </c>
      <c r="S44" s="115">
        <v>5.2252083885483114E-4</v>
      </c>
      <c r="T44" s="115">
        <v>1.4049377027854626E-5</v>
      </c>
      <c r="U44" s="115">
        <v>1.229112874525388E-6</v>
      </c>
      <c r="V44" s="115">
        <v>3.0152819781946184E-4</v>
      </c>
      <c r="W44" s="115" t="s">
        <v>443</v>
      </c>
      <c r="X44" s="115">
        <v>4.1070306462761635E-6</v>
      </c>
      <c r="Y44" s="115">
        <v>5.7259469899269384E-6</v>
      </c>
      <c r="Z44" s="115" t="s">
        <v>348</v>
      </c>
      <c r="AA44" s="115" t="s">
        <v>348</v>
      </c>
      <c r="AB44" s="115">
        <v>9.8329776362031002E-6</v>
      </c>
      <c r="AC44" s="115" t="s">
        <v>443</v>
      </c>
      <c r="AD44" s="115" t="s">
        <v>348</v>
      </c>
      <c r="AE44" s="97"/>
      <c r="AF44" s="122">
        <v>5.2930216044194722</v>
      </c>
      <c r="AG44" s="122" t="s">
        <v>348</v>
      </c>
      <c r="AH44" s="122" t="s">
        <v>348</v>
      </c>
      <c r="AI44" s="122" t="s">
        <v>348</v>
      </c>
      <c r="AJ44" s="122" t="s">
        <v>348</v>
      </c>
      <c r="AK44" s="122" t="s">
        <v>355</v>
      </c>
      <c r="AL44" s="75" t="s">
        <v>9</v>
      </c>
    </row>
    <row r="45" spans="1:38" ht="26.25" customHeight="1" thickBot="1" x14ac:dyDescent="0.3">
      <c r="A45" s="72" t="s">
        <v>111</v>
      </c>
      <c r="B45" s="72" t="s">
        <v>165</v>
      </c>
      <c r="C45" s="73" t="s">
        <v>121</v>
      </c>
      <c r="D45" s="74"/>
      <c r="E45" s="115" t="s">
        <v>442</v>
      </c>
      <c r="F45" s="115" t="s">
        <v>442</v>
      </c>
      <c r="G45" s="115" t="s">
        <v>442</v>
      </c>
      <c r="H45" s="115" t="s">
        <v>442</v>
      </c>
      <c r="I45" s="115" t="s">
        <v>442</v>
      </c>
      <c r="J45" s="115" t="s">
        <v>442</v>
      </c>
      <c r="K45" s="115" t="s">
        <v>442</v>
      </c>
      <c r="L45" s="115" t="s">
        <v>442</v>
      </c>
      <c r="M45" s="115" t="s">
        <v>442</v>
      </c>
      <c r="N45" s="115" t="s">
        <v>442</v>
      </c>
      <c r="O45" s="115" t="s">
        <v>442</v>
      </c>
      <c r="P45" s="115" t="s">
        <v>442</v>
      </c>
      <c r="Q45" s="115" t="s">
        <v>442</v>
      </c>
      <c r="R45" s="115" t="s">
        <v>442</v>
      </c>
      <c r="S45" s="115" t="s">
        <v>442</v>
      </c>
      <c r="T45" s="115" t="s">
        <v>442</v>
      </c>
      <c r="U45" s="115" t="s">
        <v>442</v>
      </c>
      <c r="V45" s="115" t="s">
        <v>442</v>
      </c>
      <c r="W45" s="115" t="s">
        <v>442</v>
      </c>
      <c r="X45" s="115" t="s">
        <v>442</v>
      </c>
      <c r="Y45" s="115" t="s">
        <v>442</v>
      </c>
      <c r="Z45" s="115" t="s">
        <v>442</v>
      </c>
      <c r="AA45" s="115" t="s">
        <v>442</v>
      </c>
      <c r="AB45" s="115" t="s">
        <v>442</v>
      </c>
      <c r="AC45" s="115" t="s">
        <v>442</v>
      </c>
      <c r="AD45" s="115" t="s">
        <v>442</v>
      </c>
      <c r="AE45" s="97"/>
      <c r="AF45" s="122" t="s">
        <v>442</v>
      </c>
      <c r="AG45" s="122" t="s">
        <v>442</v>
      </c>
      <c r="AH45" s="122" t="s">
        <v>442</v>
      </c>
      <c r="AI45" s="122" t="s">
        <v>442</v>
      </c>
      <c r="AJ45" s="122" t="s">
        <v>442</v>
      </c>
      <c r="AK45" s="122" t="s">
        <v>355</v>
      </c>
      <c r="AL45" s="75" t="s">
        <v>9</v>
      </c>
    </row>
    <row r="46" spans="1:38" ht="26.25" customHeight="1" thickBot="1" x14ac:dyDescent="0.3">
      <c r="A46" s="72" t="s">
        <v>105</v>
      </c>
      <c r="B46" s="72" t="s">
        <v>166</v>
      </c>
      <c r="C46" s="73" t="s">
        <v>57</v>
      </c>
      <c r="D46" s="74"/>
      <c r="E46" s="115" t="s">
        <v>442</v>
      </c>
      <c r="F46" s="115" t="s">
        <v>442</v>
      </c>
      <c r="G46" s="115" t="s">
        <v>442</v>
      </c>
      <c r="H46" s="115" t="s">
        <v>442</v>
      </c>
      <c r="I46" s="115" t="s">
        <v>442</v>
      </c>
      <c r="J46" s="115" t="s">
        <v>442</v>
      </c>
      <c r="K46" s="115" t="s">
        <v>442</v>
      </c>
      <c r="L46" s="115" t="s">
        <v>442</v>
      </c>
      <c r="M46" s="115" t="s">
        <v>442</v>
      </c>
      <c r="N46" s="115" t="s">
        <v>442</v>
      </c>
      <c r="O46" s="115" t="s">
        <v>442</v>
      </c>
      <c r="P46" s="115" t="s">
        <v>442</v>
      </c>
      <c r="Q46" s="115" t="s">
        <v>442</v>
      </c>
      <c r="R46" s="115" t="s">
        <v>442</v>
      </c>
      <c r="S46" s="115" t="s">
        <v>442</v>
      </c>
      <c r="T46" s="115" t="s">
        <v>442</v>
      </c>
      <c r="U46" s="115" t="s">
        <v>442</v>
      </c>
      <c r="V46" s="115" t="s">
        <v>442</v>
      </c>
      <c r="W46" s="115" t="s">
        <v>442</v>
      </c>
      <c r="X46" s="115" t="s">
        <v>442</v>
      </c>
      <c r="Y46" s="115" t="s">
        <v>442</v>
      </c>
      <c r="Z46" s="115" t="s">
        <v>442</v>
      </c>
      <c r="AA46" s="115" t="s">
        <v>442</v>
      </c>
      <c r="AB46" s="115" t="s">
        <v>442</v>
      </c>
      <c r="AC46" s="115" t="s">
        <v>442</v>
      </c>
      <c r="AD46" s="115" t="s">
        <v>442</v>
      </c>
      <c r="AE46" s="97"/>
      <c r="AF46" s="122" t="s">
        <v>442</v>
      </c>
      <c r="AG46" s="122" t="s">
        <v>442</v>
      </c>
      <c r="AH46" s="122" t="s">
        <v>442</v>
      </c>
      <c r="AI46" s="122" t="s">
        <v>442</v>
      </c>
      <c r="AJ46" s="122" t="s">
        <v>442</v>
      </c>
      <c r="AK46" s="122" t="s">
        <v>355</v>
      </c>
      <c r="AL46" s="75" t="s">
        <v>9</v>
      </c>
    </row>
    <row r="47" spans="1:38" ht="26.25" customHeight="1" thickBot="1" x14ac:dyDescent="0.3">
      <c r="A47" s="72" t="s">
        <v>111</v>
      </c>
      <c r="B47" s="72" t="s">
        <v>167</v>
      </c>
      <c r="C47" s="73" t="s">
        <v>58</v>
      </c>
      <c r="D47" s="74"/>
      <c r="E47" s="115">
        <v>1.0440452398624923E-4</v>
      </c>
      <c r="F47" s="115">
        <v>1.4538145926272619E-5</v>
      </c>
      <c r="G47" s="115">
        <v>2.0735112240630682E-6</v>
      </c>
      <c r="H47" s="115">
        <v>1.715310994377841E-8</v>
      </c>
      <c r="I47" s="115">
        <v>1.2174471256827299E-5</v>
      </c>
      <c r="J47" s="115">
        <v>9.925788911452925E-5</v>
      </c>
      <c r="K47" s="115">
        <v>7.4825827837522903E-4</v>
      </c>
      <c r="L47" s="115">
        <v>5.4175238160618277E-6</v>
      </c>
      <c r="M47" s="115">
        <v>5.015933892896348E-5</v>
      </c>
      <c r="N47" s="115">
        <v>3.8089645139912672E-8</v>
      </c>
      <c r="O47" s="115">
        <v>1.3750899645682788E-6</v>
      </c>
      <c r="P47" s="115" t="s">
        <v>443</v>
      </c>
      <c r="Q47" s="115" t="s">
        <v>443</v>
      </c>
      <c r="R47" s="115">
        <v>1.608869066647256E-6</v>
      </c>
      <c r="S47" s="115">
        <v>1.5056273785391794E-4</v>
      </c>
      <c r="T47" s="115">
        <v>1.6241386179820191E-6</v>
      </c>
      <c r="U47" s="115">
        <v>2.3571645973074583E-8</v>
      </c>
      <c r="V47" s="115">
        <v>5.0504940351294088E-5</v>
      </c>
      <c r="W47" s="115" t="s">
        <v>443</v>
      </c>
      <c r="X47" s="115">
        <v>6.5927548809115022E-8</v>
      </c>
      <c r="Y47" s="115">
        <v>1.1138429916078393E-7</v>
      </c>
      <c r="Z47" s="115" t="s">
        <v>348</v>
      </c>
      <c r="AA47" s="115" t="s">
        <v>348</v>
      </c>
      <c r="AB47" s="115">
        <v>1.7731184796989893E-7</v>
      </c>
      <c r="AC47" s="115" t="s">
        <v>443</v>
      </c>
      <c r="AD47" s="115" t="s">
        <v>348</v>
      </c>
      <c r="AE47" s="97"/>
      <c r="AF47" s="122">
        <v>0.10064063954090796</v>
      </c>
      <c r="AG47" s="122" t="s">
        <v>348</v>
      </c>
      <c r="AH47" s="122" t="s">
        <v>348</v>
      </c>
      <c r="AI47" s="122" t="s">
        <v>348</v>
      </c>
      <c r="AJ47" s="122" t="s">
        <v>348</v>
      </c>
      <c r="AK47" s="122" t="s">
        <v>355</v>
      </c>
      <c r="AL47" s="75" t="s">
        <v>9</v>
      </c>
    </row>
    <row r="48" spans="1:38" ht="26.25" customHeight="1" thickBot="1" x14ac:dyDescent="0.3">
      <c r="A48" s="72" t="s">
        <v>106</v>
      </c>
      <c r="B48" s="72" t="s">
        <v>168</v>
      </c>
      <c r="C48" s="73" t="s">
        <v>59</v>
      </c>
      <c r="D48" s="74"/>
      <c r="E48" s="115" t="s">
        <v>442</v>
      </c>
      <c r="F48" s="115" t="s">
        <v>442</v>
      </c>
      <c r="G48" s="115" t="s">
        <v>442</v>
      </c>
      <c r="H48" s="115" t="s">
        <v>442</v>
      </c>
      <c r="I48" s="115" t="s">
        <v>442</v>
      </c>
      <c r="J48" s="115" t="s">
        <v>442</v>
      </c>
      <c r="K48" s="115" t="s">
        <v>442</v>
      </c>
      <c r="L48" s="115" t="s">
        <v>442</v>
      </c>
      <c r="M48" s="115" t="s">
        <v>442</v>
      </c>
      <c r="N48" s="115" t="s">
        <v>442</v>
      </c>
      <c r="O48" s="115" t="s">
        <v>442</v>
      </c>
      <c r="P48" s="115" t="s">
        <v>442</v>
      </c>
      <c r="Q48" s="115" t="s">
        <v>442</v>
      </c>
      <c r="R48" s="115" t="s">
        <v>442</v>
      </c>
      <c r="S48" s="115" t="s">
        <v>442</v>
      </c>
      <c r="T48" s="115" t="s">
        <v>442</v>
      </c>
      <c r="U48" s="115" t="s">
        <v>442</v>
      </c>
      <c r="V48" s="115" t="s">
        <v>442</v>
      </c>
      <c r="W48" s="115" t="s">
        <v>442</v>
      </c>
      <c r="X48" s="115" t="s">
        <v>442</v>
      </c>
      <c r="Y48" s="115" t="s">
        <v>442</v>
      </c>
      <c r="Z48" s="115" t="s">
        <v>442</v>
      </c>
      <c r="AA48" s="115" t="s">
        <v>442</v>
      </c>
      <c r="AB48" s="115" t="s">
        <v>442</v>
      </c>
      <c r="AC48" s="115" t="s">
        <v>442</v>
      </c>
      <c r="AD48" s="115" t="s">
        <v>442</v>
      </c>
      <c r="AE48" s="97"/>
      <c r="AF48" s="122" t="s">
        <v>442</v>
      </c>
      <c r="AG48" s="122" t="s">
        <v>442</v>
      </c>
      <c r="AH48" s="122" t="s">
        <v>442</v>
      </c>
      <c r="AI48" s="122" t="s">
        <v>442</v>
      </c>
      <c r="AJ48" s="122" t="s">
        <v>442</v>
      </c>
      <c r="AK48" s="122" t="s">
        <v>355</v>
      </c>
      <c r="AL48" s="75" t="s">
        <v>323</v>
      </c>
    </row>
    <row r="49" spans="1:38" ht="26.25" customHeight="1" thickBot="1" x14ac:dyDescent="0.3">
      <c r="A49" s="72" t="s">
        <v>106</v>
      </c>
      <c r="B49" s="72" t="s">
        <v>169</v>
      </c>
      <c r="C49" s="73" t="s">
        <v>60</v>
      </c>
      <c r="D49" s="74"/>
      <c r="E49" s="115" t="s">
        <v>442</v>
      </c>
      <c r="F49" s="115" t="s">
        <v>442</v>
      </c>
      <c r="G49" s="115" t="s">
        <v>442</v>
      </c>
      <c r="H49" s="115" t="s">
        <v>442</v>
      </c>
      <c r="I49" s="115" t="s">
        <v>442</v>
      </c>
      <c r="J49" s="115" t="s">
        <v>442</v>
      </c>
      <c r="K49" s="115" t="s">
        <v>442</v>
      </c>
      <c r="L49" s="115" t="s">
        <v>442</v>
      </c>
      <c r="M49" s="115" t="s">
        <v>442</v>
      </c>
      <c r="N49" s="115" t="s">
        <v>442</v>
      </c>
      <c r="O49" s="115" t="s">
        <v>442</v>
      </c>
      <c r="P49" s="115" t="s">
        <v>442</v>
      </c>
      <c r="Q49" s="115" t="s">
        <v>442</v>
      </c>
      <c r="R49" s="115" t="s">
        <v>442</v>
      </c>
      <c r="S49" s="115" t="s">
        <v>442</v>
      </c>
      <c r="T49" s="115" t="s">
        <v>442</v>
      </c>
      <c r="U49" s="115" t="s">
        <v>442</v>
      </c>
      <c r="V49" s="115" t="s">
        <v>442</v>
      </c>
      <c r="W49" s="115" t="s">
        <v>442</v>
      </c>
      <c r="X49" s="115" t="s">
        <v>442</v>
      </c>
      <c r="Y49" s="115" t="s">
        <v>442</v>
      </c>
      <c r="Z49" s="115" t="s">
        <v>442</v>
      </c>
      <c r="AA49" s="115" t="s">
        <v>442</v>
      </c>
      <c r="AB49" s="115" t="s">
        <v>442</v>
      </c>
      <c r="AC49" s="115" t="s">
        <v>442</v>
      </c>
      <c r="AD49" s="115" t="s">
        <v>442</v>
      </c>
      <c r="AE49" s="97"/>
      <c r="AF49" s="122" t="s">
        <v>442</v>
      </c>
      <c r="AG49" s="122" t="s">
        <v>442</v>
      </c>
      <c r="AH49" s="122" t="s">
        <v>442</v>
      </c>
      <c r="AI49" s="122" t="s">
        <v>442</v>
      </c>
      <c r="AJ49" s="122" t="s">
        <v>442</v>
      </c>
      <c r="AK49" s="122" t="s">
        <v>355</v>
      </c>
      <c r="AL49" s="75" t="s">
        <v>324</v>
      </c>
    </row>
    <row r="50" spans="1:38" ht="26.25" customHeight="1" thickBot="1" x14ac:dyDescent="0.3">
      <c r="A50" s="72" t="s">
        <v>106</v>
      </c>
      <c r="B50" s="72" t="s">
        <v>170</v>
      </c>
      <c r="C50" s="73" t="s">
        <v>61</v>
      </c>
      <c r="D50" s="74"/>
      <c r="E50" s="115" t="s">
        <v>442</v>
      </c>
      <c r="F50" s="115" t="s">
        <v>442</v>
      </c>
      <c r="G50" s="115" t="s">
        <v>442</v>
      </c>
      <c r="H50" s="115" t="s">
        <v>442</v>
      </c>
      <c r="I50" s="115" t="s">
        <v>442</v>
      </c>
      <c r="J50" s="115" t="s">
        <v>442</v>
      </c>
      <c r="K50" s="115" t="s">
        <v>442</v>
      </c>
      <c r="L50" s="115" t="s">
        <v>442</v>
      </c>
      <c r="M50" s="115" t="s">
        <v>442</v>
      </c>
      <c r="N50" s="115" t="s">
        <v>442</v>
      </c>
      <c r="O50" s="115" t="s">
        <v>442</v>
      </c>
      <c r="P50" s="115" t="s">
        <v>442</v>
      </c>
      <c r="Q50" s="115" t="s">
        <v>442</v>
      </c>
      <c r="R50" s="115" t="s">
        <v>442</v>
      </c>
      <c r="S50" s="115" t="s">
        <v>442</v>
      </c>
      <c r="T50" s="115" t="s">
        <v>442</v>
      </c>
      <c r="U50" s="115" t="s">
        <v>442</v>
      </c>
      <c r="V50" s="115" t="s">
        <v>442</v>
      </c>
      <c r="W50" s="115" t="s">
        <v>442</v>
      </c>
      <c r="X50" s="115" t="s">
        <v>442</v>
      </c>
      <c r="Y50" s="115" t="s">
        <v>442</v>
      </c>
      <c r="Z50" s="115" t="s">
        <v>442</v>
      </c>
      <c r="AA50" s="115" t="s">
        <v>442</v>
      </c>
      <c r="AB50" s="115" t="s">
        <v>442</v>
      </c>
      <c r="AC50" s="115" t="s">
        <v>442</v>
      </c>
      <c r="AD50" s="115" t="s">
        <v>442</v>
      </c>
      <c r="AE50" s="97"/>
      <c r="AF50" s="122" t="s">
        <v>442</v>
      </c>
      <c r="AG50" s="122" t="s">
        <v>442</v>
      </c>
      <c r="AH50" s="122" t="s">
        <v>442</v>
      </c>
      <c r="AI50" s="122" t="s">
        <v>442</v>
      </c>
      <c r="AJ50" s="122" t="s">
        <v>442</v>
      </c>
      <c r="AK50" s="122" t="s">
        <v>355</v>
      </c>
      <c r="AL50" s="75" t="s">
        <v>413</v>
      </c>
    </row>
    <row r="51" spans="1:38" ht="26.25" customHeight="1" thickBot="1" x14ac:dyDescent="0.3">
      <c r="A51" s="72" t="s">
        <v>106</v>
      </c>
      <c r="B51" s="76" t="s">
        <v>171</v>
      </c>
      <c r="C51" s="73" t="s">
        <v>122</v>
      </c>
      <c r="D51" s="74"/>
      <c r="E51" s="115" t="s">
        <v>442</v>
      </c>
      <c r="F51" s="115" t="s">
        <v>442</v>
      </c>
      <c r="G51" s="115" t="s">
        <v>442</v>
      </c>
      <c r="H51" s="115" t="s">
        <v>442</v>
      </c>
      <c r="I51" s="115" t="s">
        <v>442</v>
      </c>
      <c r="J51" s="115" t="s">
        <v>442</v>
      </c>
      <c r="K51" s="115" t="s">
        <v>442</v>
      </c>
      <c r="L51" s="115" t="s">
        <v>442</v>
      </c>
      <c r="M51" s="115" t="s">
        <v>442</v>
      </c>
      <c r="N51" s="115" t="s">
        <v>442</v>
      </c>
      <c r="O51" s="115" t="s">
        <v>442</v>
      </c>
      <c r="P51" s="115" t="s">
        <v>442</v>
      </c>
      <c r="Q51" s="115" t="s">
        <v>442</v>
      </c>
      <c r="R51" s="115" t="s">
        <v>442</v>
      </c>
      <c r="S51" s="115" t="s">
        <v>442</v>
      </c>
      <c r="T51" s="115" t="s">
        <v>442</v>
      </c>
      <c r="U51" s="115" t="s">
        <v>442</v>
      </c>
      <c r="V51" s="115" t="s">
        <v>442</v>
      </c>
      <c r="W51" s="115" t="s">
        <v>442</v>
      </c>
      <c r="X51" s="115" t="s">
        <v>442</v>
      </c>
      <c r="Y51" s="115" t="s">
        <v>442</v>
      </c>
      <c r="Z51" s="115" t="s">
        <v>442</v>
      </c>
      <c r="AA51" s="115" t="s">
        <v>442</v>
      </c>
      <c r="AB51" s="115" t="s">
        <v>442</v>
      </c>
      <c r="AC51" s="115" t="s">
        <v>442</v>
      </c>
      <c r="AD51" s="115" t="s">
        <v>442</v>
      </c>
      <c r="AE51" s="97"/>
      <c r="AF51" s="122" t="s">
        <v>442</v>
      </c>
      <c r="AG51" s="122" t="s">
        <v>442</v>
      </c>
      <c r="AH51" s="122" t="s">
        <v>442</v>
      </c>
      <c r="AI51" s="122" t="s">
        <v>442</v>
      </c>
      <c r="AJ51" s="122" t="s">
        <v>442</v>
      </c>
      <c r="AK51" s="122" t="s">
        <v>355</v>
      </c>
      <c r="AL51" s="75" t="s">
        <v>325</v>
      </c>
    </row>
    <row r="52" spans="1:38" ht="26.25" customHeight="1" thickBot="1" x14ac:dyDescent="0.3">
      <c r="A52" s="72" t="s">
        <v>106</v>
      </c>
      <c r="B52" s="76" t="s">
        <v>288</v>
      </c>
      <c r="C52" s="79" t="s">
        <v>367</v>
      </c>
      <c r="D52" s="81"/>
      <c r="E52" s="115" t="s">
        <v>442</v>
      </c>
      <c r="F52" s="115" t="s">
        <v>442</v>
      </c>
      <c r="G52" s="115" t="s">
        <v>442</v>
      </c>
      <c r="H52" s="115" t="s">
        <v>442</v>
      </c>
      <c r="I52" s="115" t="s">
        <v>442</v>
      </c>
      <c r="J52" s="115" t="s">
        <v>442</v>
      </c>
      <c r="K52" s="115" t="s">
        <v>442</v>
      </c>
      <c r="L52" s="115" t="s">
        <v>442</v>
      </c>
      <c r="M52" s="115" t="s">
        <v>442</v>
      </c>
      <c r="N52" s="115" t="s">
        <v>442</v>
      </c>
      <c r="O52" s="115" t="s">
        <v>442</v>
      </c>
      <c r="P52" s="115" t="s">
        <v>442</v>
      </c>
      <c r="Q52" s="115" t="s">
        <v>442</v>
      </c>
      <c r="R52" s="115" t="s">
        <v>442</v>
      </c>
      <c r="S52" s="115" t="s">
        <v>442</v>
      </c>
      <c r="T52" s="115" t="s">
        <v>442</v>
      </c>
      <c r="U52" s="115" t="s">
        <v>442</v>
      </c>
      <c r="V52" s="115" t="s">
        <v>442</v>
      </c>
      <c r="W52" s="115" t="s">
        <v>442</v>
      </c>
      <c r="X52" s="115" t="s">
        <v>442</v>
      </c>
      <c r="Y52" s="115" t="s">
        <v>442</v>
      </c>
      <c r="Z52" s="115" t="s">
        <v>442</v>
      </c>
      <c r="AA52" s="115" t="s">
        <v>442</v>
      </c>
      <c r="AB52" s="115" t="s">
        <v>442</v>
      </c>
      <c r="AC52" s="115" t="s">
        <v>442</v>
      </c>
      <c r="AD52" s="115" t="s">
        <v>442</v>
      </c>
      <c r="AE52" s="97"/>
      <c r="AF52" s="122" t="s">
        <v>442</v>
      </c>
      <c r="AG52" s="122" t="s">
        <v>442</v>
      </c>
      <c r="AH52" s="122" t="s">
        <v>442</v>
      </c>
      <c r="AI52" s="122" t="s">
        <v>442</v>
      </c>
      <c r="AJ52" s="122" t="s">
        <v>442</v>
      </c>
      <c r="AK52" s="122" t="s">
        <v>355</v>
      </c>
      <c r="AL52" s="75" t="s">
        <v>326</v>
      </c>
    </row>
    <row r="53" spans="1:38" ht="26.25" customHeight="1" thickBot="1" x14ac:dyDescent="0.3">
      <c r="A53" s="72" t="s">
        <v>106</v>
      </c>
      <c r="B53" s="76" t="s">
        <v>289</v>
      </c>
      <c r="C53" s="79" t="s">
        <v>62</v>
      </c>
      <c r="D53" s="81"/>
      <c r="E53" s="115" t="s">
        <v>348</v>
      </c>
      <c r="F53" s="115">
        <v>0.37195015773596818</v>
      </c>
      <c r="G53" s="115" t="s">
        <v>443</v>
      </c>
      <c r="H53" s="115" t="s">
        <v>348</v>
      </c>
      <c r="I53" s="115" t="s">
        <v>348</v>
      </c>
      <c r="J53" s="115" t="s">
        <v>348</v>
      </c>
      <c r="K53" s="115" t="s">
        <v>348</v>
      </c>
      <c r="L53" s="115" t="s">
        <v>348</v>
      </c>
      <c r="M53" s="115" t="s">
        <v>348</v>
      </c>
      <c r="N53" s="115" t="s">
        <v>348</v>
      </c>
      <c r="O53" s="115" t="s">
        <v>348</v>
      </c>
      <c r="P53" s="115" t="s">
        <v>348</v>
      </c>
      <c r="Q53" s="115" t="s">
        <v>348</v>
      </c>
      <c r="R53" s="115" t="s">
        <v>348</v>
      </c>
      <c r="S53" s="115" t="s">
        <v>348</v>
      </c>
      <c r="T53" s="115" t="s">
        <v>348</v>
      </c>
      <c r="U53" s="115" t="s">
        <v>348</v>
      </c>
      <c r="V53" s="115" t="s">
        <v>348</v>
      </c>
      <c r="W53" s="115" t="s">
        <v>443</v>
      </c>
      <c r="X53" s="115" t="s">
        <v>348</v>
      </c>
      <c r="Y53" s="115" t="s">
        <v>348</v>
      </c>
      <c r="Z53" s="115" t="s">
        <v>348</v>
      </c>
      <c r="AA53" s="115" t="s">
        <v>348</v>
      </c>
      <c r="AB53" s="115" t="s">
        <v>348</v>
      </c>
      <c r="AC53" s="115" t="s">
        <v>348</v>
      </c>
      <c r="AD53" s="115" t="s">
        <v>348</v>
      </c>
      <c r="AE53" s="97"/>
      <c r="AF53" s="122" t="s">
        <v>348</v>
      </c>
      <c r="AG53" s="122" t="s">
        <v>348</v>
      </c>
      <c r="AH53" s="122" t="s">
        <v>348</v>
      </c>
      <c r="AI53" s="122" t="s">
        <v>348</v>
      </c>
      <c r="AJ53" s="122" t="s">
        <v>348</v>
      </c>
      <c r="AK53" s="122">
        <v>0.37140557667600538</v>
      </c>
      <c r="AL53" s="75" t="s">
        <v>322</v>
      </c>
    </row>
    <row r="54" spans="1:38" ht="37.5" customHeight="1" thickBot="1" x14ac:dyDescent="0.3">
      <c r="A54" s="72" t="s">
        <v>106</v>
      </c>
      <c r="B54" s="76" t="s">
        <v>172</v>
      </c>
      <c r="C54" s="79" t="s">
        <v>267</v>
      </c>
      <c r="D54" s="81"/>
      <c r="E54" s="115" t="s">
        <v>348</v>
      </c>
      <c r="F54" s="115">
        <v>0.51534842726850527</v>
      </c>
      <c r="G54" s="115" t="s">
        <v>348</v>
      </c>
      <c r="H54" s="115" t="s">
        <v>348</v>
      </c>
      <c r="I54" s="115" t="s">
        <v>348</v>
      </c>
      <c r="J54" s="115" t="s">
        <v>348</v>
      </c>
      <c r="K54" s="115" t="s">
        <v>348</v>
      </c>
      <c r="L54" s="115" t="s">
        <v>348</v>
      </c>
      <c r="M54" s="115" t="s">
        <v>348</v>
      </c>
      <c r="N54" s="115" t="s">
        <v>348</v>
      </c>
      <c r="O54" s="115" t="s">
        <v>348</v>
      </c>
      <c r="P54" s="115" t="s">
        <v>348</v>
      </c>
      <c r="Q54" s="115" t="s">
        <v>348</v>
      </c>
      <c r="R54" s="115" t="s">
        <v>348</v>
      </c>
      <c r="S54" s="115" t="s">
        <v>348</v>
      </c>
      <c r="T54" s="115" t="s">
        <v>348</v>
      </c>
      <c r="U54" s="115" t="s">
        <v>348</v>
      </c>
      <c r="V54" s="115" t="s">
        <v>348</v>
      </c>
      <c r="W54" s="115" t="s">
        <v>348</v>
      </c>
      <c r="X54" s="115" t="s">
        <v>348</v>
      </c>
      <c r="Y54" s="115" t="s">
        <v>348</v>
      </c>
      <c r="Z54" s="115" t="s">
        <v>348</v>
      </c>
      <c r="AA54" s="115" t="s">
        <v>348</v>
      </c>
      <c r="AB54" s="115" t="s">
        <v>348</v>
      </c>
      <c r="AC54" s="115" t="s">
        <v>348</v>
      </c>
      <c r="AD54" s="115" t="s">
        <v>348</v>
      </c>
      <c r="AE54" s="97"/>
      <c r="AF54" s="122" t="s">
        <v>348</v>
      </c>
      <c r="AG54" s="122" t="s">
        <v>348</v>
      </c>
      <c r="AH54" s="122" t="s">
        <v>348</v>
      </c>
      <c r="AI54" s="122" t="s">
        <v>348</v>
      </c>
      <c r="AJ54" s="122" t="s">
        <v>348</v>
      </c>
      <c r="AK54" s="122">
        <v>33610.314216017759</v>
      </c>
      <c r="AL54" s="75" t="s">
        <v>428</v>
      </c>
    </row>
    <row r="55" spans="1:38" ht="26.25" customHeight="1" thickBot="1" x14ac:dyDescent="0.3">
      <c r="A55" s="72" t="s">
        <v>106</v>
      </c>
      <c r="B55" s="76" t="s">
        <v>173</v>
      </c>
      <c r="C55" s="79" t="s">
        <v>244</v>
      </c>
      <c r="D55" s="81"/>
      <c r="E55" s="115" t="s">
        <v>442</v>
      </c>
      <c r="F55" s="115" t="s">
        <v>442</v>
      </c>
      <c r="G55" s="115" t="s">
        <v>442</v>
      </c>
      <c r="H55" s="115" t="s">
        <v>442</v>
      </c>
      <c r="I55" s="115" t="s">
        <v>442</v>
      </c>
      <c r="J55" s="115" t="s">
        <v>442</v>
      </c>
      <c r="K55" s="115" t="s">
        <v>442</v>
      </c>
      <c r="L55" s="115" t="s">
        <v>442</v>
      </c>
      <c r="M55" s="115" t="s">
        <v>442</v>
      </c>
      <c r="N55" s="115" t="s">
        <v>442</v>
      </c>
      <c r="O55" s="115" t="s">
        <v>442</v>
      </c>
      <c r="P55" s="115" t="s">
        <v>442</v>
      </c>
      <c r="Q55" s="115" t="s">
        <v>442</v>
      </c>
      <c r="R55" s="115" t="s">
        <v>442</v>
      </c>
      <c r="S55" s="115" t="s">
        <v>442</v>
      </c>
      <c r="T55" s="115" t="s">
        <v>442</v>
      </c>
      <c r="U55" s="115" t="s">
        <v>442</v>
      </c>
      <c r="V55" s="115" t="s">
        <v>442</v>
      </c>
      <c r="W55" s="115" t="s">
        <v>442</v>
      </c>
      <c r="X55" s="115" t="s">
        <v>442</v>
      </c>
      <c r="Y55" s="115" t="s">
        <v>442</v>
      </c>
      <c r="Z55" s="115" t="s">
        <v>442</v>
      </c>
      <c r="AA55" s="115" t="s">
        <v>442</v>
      </c>
      <c r="AB55" s="115" t="s">
        <v>442</v>
      </c>
      <c r="AC55" s="115" t="s">
        <v>442</v>
      </c>
      <c r="AD55" s="115" t="s">
        <v>442</v>
      </c>
      <c r="AE55" s="97"/>
      <c r="AF55" s="122" t="s">
        <v>442</v>
      </c>
      <c r="AG55" s="122" t="s">
        <v>442</v>
      </c>
      <c r="AH55" s="122" t="s">
        <v>442</v>
      </c>
      <c r="AI55" s="122" t="s">
        <v>442</v>
      </c>
      <c r="AJ55" s="122" t="s">
        <v>442</v>
      </c>
      <c r="AK55" s="122" t="s">
        <v>355</v>
      </c>
      <c r="AL55" s="75" t="s">
        <v>327</v>
      </c>
    </row>
    <row r="56" spans="1:38" ht="26.25" customHeight="1" thickBot="1" x14ac:dyDescent="0.3">
      <c r="A56" s="76" t="s">
        <v>106</v>
      </c>
      <c r="B56" s="76" t="s">
        <v>287</v>
      </c>
      <c r="C56" s="79" t="s">
        <v>368</v>
      </c>
      <c r="D56" s="81"/>
      <c r="E56" s="115" t="s">
        <v>442</v>
      </c>
      <c r="F56" s="115" t="s">
        <v>442</v>
      </c>
      <c r="G56" s="115" t="s">
        <v>442</v>
      </c>
      <c r="H56" s="115" t="s">
        <v>442</v>
      </c>
      <c r="I56" s="115" t="s">
        <v>442</v>
      </c>
      <c r="J56" s="115" t="s">
        <v>442</v>
      </c>
      <c r="K56" s="115" t="s">
        <v>442</v>
      </c>
      <c r="L56" s="115" t="s">
        <v>442</v>
      </c>
      <c r="M56" s="115" t="s">
        <v>442</v>
      </c>
      <c r="N56" s="115" t="s">
        <v>442</v>
      </c>
      <c r="O56" s="115" t="s">
        <v>442</v>
      </c>
      <c r="P56" s="115" t="s">
        <v>442</v>
      </c>
      <c r="Q56" s="115" t="s">
        <v>442</v>
      </c>
      <c r="R56" s="115" t="s">
        <v>442</v>
      </c>
      <c r="S56" s="115" t="s">
        <v>442</v>
      </c>
      <c r="T56" s="115" t="s">
        <v>442</v>
      </c>
      <c r="U56" s="115" t="s">
        <v>442</v>
      </c>
      <c r="V56" s="115" t="s">
        <v>442</v>
      </c>
      <c r="W56" s="115" t="s">
        <v>442</v>
      </c>
      <c r="X56" s="115" t="s">
        <v>442</v>
      </c>
      <c r="Y56" s="115" t="s">
        <v>442</v>
      </c>
      <c r="Z56" s="115" t="s">
        <v>442</v>
      </c>
      <c r="AA56" s="115" t="s">
        <v>442</v>
      </c>
      <c r="AB56" s="115" t="s">
        <v>442</v>
      </c>
      <c r="AC56" s="115" t="s">
        <v>442</v>
      </c>
      <c r="AD56" s="115" t="s">
        <v>442</v>
      </c>
      <c r="AE56" s="97"/>
      <c r="AF56" s="122" t="s">
        <v>442</v>
      </c>
      <c r="AG56" s="122" t="s">
        <v>442</v>
      </c>
      <c r="AH56" s="122" t="s">
        <v>442</v>
      </c>
      <c r="AI56" s="122" t="s">
        <v>442</v>
      </c>
      <c r="AJ56" s="122" t="s">
        <v>442</v>
      </c>
      <c r="AK56" s="122" t="s">
        <v>355</v>
      </c>
      <c r="AL56" s="75" t="s">
        <v>413</v>
      </c>
    </row>
    <row r="57" spans="1:38" ht="26.25" customHeight="1" thickBot="1" x14ac:dyDescent="0.3">
      <c r="A57" s="72" t="s">
        <v>104</v>
      </c>
      <c r="B57" s="72" t="s">
        <v>174</v>
      </c>
      <c r="C57" s="73" t="s">
        <v>63</v>
      </c>
      <c r="D57" s="74"/>
      <c r="E57" s="115" t="s">
        <v>442</v>
      </c>
      <c r="F57" s="115" t="s">
        <v>442</v>
      </c>
      <c r="G57" s="115" t="s">
        <v>442</v>
      </c>
      <c r="H57" s="115" t="s">
        <v>442</v>
      </c>
      <c r="I57" s="115" t="s">
        <v>442</v>
      </c>
      <c r="J57" s="115" t="s">
        <v>442</v>
      </c>
      <c r="K57" s="115" t="s">
        <v>442</v>
      </c>
      <c r="L57" s="115" t="s">
        <v>442</v>
      </c>
      <c r="M57" s="115" t="s">
        <v>442</v>
      </c>
      <c r="N57" s="115" t="s">
        <v>442</v>
      </c>
      <c r="O57" s="115" t="s">
        <v>442</v>
      </c>
      <c r="P57" s="115" t="s">
        <v>442</v>
      </c>
      <c r="Q57" s="115" t="s">
        <v>442</v>
      </c>
      <c r="R57" s="115" t="s">
        <v>442</v>
      </c>
      <c r="S57" s="115" t="s">
        <v>442</v>
      </c>
      <c r="T57" s="115" t="s">
        <v>442</v>
      </c>
      <c r="U57" s="115" t="s">
        <v>442</v>
      </c>
      <c r="V57" s="115" t="s">
        <v>442</v>
      </c>
      <c r="W57" s="115" t="s">
        <v>442</v>
      </c>
      <c r="X57" s="115" t="s">
        <v>442</v>
      </c>
      <c r="Y57" s="115" t="s">
        <v>442</v>
      </c>
      <c r="Z57" s="115" t="s">
        <v>442</v>
      </c>
      <c r="AA57" s="115" t="s">
        <v>442</v>
      </c>
      <c r="AB57" s="115" t="s">
        <v>442</v>
      </c>
      <c r="AC57" s="115" t="s">
        <v>442</v>
      </c>
      <c r="AD57" s="115" t="s">
        <v>442</v>
      </c>
      <c r="AE57" s="97"/>
      <c r="AF57" s="122" t="s">
        <v>442</v>
      </c>
      <c r="AG57" s="122" t="s">
        <v>442</v>
      </c>
      <c r="AH57" s="122" t="s">
        <v>442</v>
      </c>
      <c r="AI57" s="122" t="s">
        <v>442</v>
      </c>
      <c r="AJ57" s="122" t="s">
        <v>442</v>
      </c>
      <c r="AK57" s="122" t="s">
        <v>355</v>
      </c>
      <c r="AL57" s="75" t="s">
        <v>328</v>
      </c>
    </row>
    <row r="58" spans="1:38" ht="26.25" customHeight="1" thickBot="1" x14ac:dyDescent="0.3">
      <c r="A58" s="72" t="s">
        <v>104</v>
      </c>
      <c r="B58" s="72" t="s">
        <v>175</v>
      </c>
      <c r="C58" s="73" t="s">
        <v>64</v>
      </c>
      <c r="D58" s="74"/>
      <c r="E58" s="115" t="s">
        <v>442</v>
      </c>
      <c r="F58" s="115" t="s">
        <v>442</v>
      </c>
      <c r="G58" s="115" t="s">
        <v>442</v>
      </c>
      <c r="H58" s="115" t="s">
        <v>442</v>
      </c>
      <c r="I58" s="115" t="s">
        <v>442</v>
      </c>
      <c r="J58" s="115" t="s">
        <v>442</v>
      </c>
      <c r="K58" s="115" t="s">
        <v>442</v>
      </c>
      <c r="L58" s="115" t="s">
        <v>442</v>
      </c>
      <c r="M58" s="115" t="s">
        <v>442</v>
      </c>
      <c r="N58" s="115" t="s">
        <v>442</v>
      </c>
      <c r="O58" s="115" t="s">
        <v>442</v>
      </c>
      <c r="P58" s="115" t="s">
        <v>442</v>
      </c>
      <c r="Q58" s="115" t="s">
        <v>442</v>
      </c>
      <c r="R58" s="115" t="s">
        <v>442</v>
      </c>
      <c r="S58" s="115" t="s">
        <v>442</v>
      </c>
      <c r="T58" s="115" t="s">
        <v>442</v>
      </c>
      <c r="U58" s="115" t="s">
        <v>442</v>
      </c>
      <c r="V58" s="115" t="s">
        <v>442</v>
      </c>
      <c r="W58" s="115" t="s">
        <v>442</v>
      </c>
      <c r="X58" s="115" t="s">
        <v>442</v>
      </c>
      <c r="Y58" s="115" t="s">
        <v>442</v>
      </c>
      <c r="Z58" s="115" t="s">
        <v>442</v>
      </c>
      <c r="AA58" s="115" t="s">
        <v>442</v>
      </c>
      <c r="AB58" s="115" t="s">
        <v>442</v>
      </c>
      <c r="AC58" s="115" t="s">
        <v>442</v>
      </c>
      <c r="AD58" s="115" t="s">
        <v>442</v>
      </c>
      <c r="AE58" s="97"/>
      <c r="AF58" s="122" t="s">
        <v>442</v>
      </c>
      <c r="AG58" s="122" t="s">
        <v>442</v>
      </c>
      <c r="AH58" s="122" t="s">
        <v>442</v>
      </c>
      <c r="AI58" s="122" t="s">
        <v>442</v>
      </c>
      <c r="AJ58" s="122" t="s">
        <v>442</v>
      </c>
      <c r="AK58" s="122" t="s">
        <v>355</v>
      </c>
      <c r="AL58" s="75" t="s">
        <v>329</v>
      </c>
    </row>
    <row r="59" spans="1:38" ht="26.25" customHeight="1" thickBot="1" x14ac:dyDescent="0.3">
      <c r="A59" s="72" t="s">
        <v>104</v>
      </c>
      <c r="B59" s="82" t="s">
        <v>176</v>
      </c>
      <c r="C59" s="73" t="s">
        <v>369</v>
      </c>
      <c r="D59" s="74"/>
      <c r="E59" s="115" t="s">
        <v>442</v>
      </c>
      <c r="F59" s="115" t="s">
        <v>442</v>
      </c>
      <c r="G59" s="115" t="s">
        <v>442</v>
      </c>
      <c r="H59" s="115" t="s">
        <v>442</v>
      </c>
      <c r="I59" s="115" t="s">
        <v>442</v>
      </c>
      <c r="J59" s="115" t="s">
        <v>442</v>
      </c>
      <c r="K59" s="115" t="s">
        <v>442</v>
      </c>
      <c r="L59" s="115" t="s">
        <v>442</v>
      </c>
      <c r="M59" s="115" t="s">
        <v>442</v>
      </c>
      <c r="N59" s="115" t="s">
        <v>442</v>
      </c>
      <c r="O59" s="115" t="s">
        <v>442</v>
      </c>
      <c r="P59" s="115" t="s">
        <v>442</v>
      </c>
      <c r="Q59" s="115" t="s">
        <v>442</v>
      </c>
      <c r="R59" s="115" t="s">
        <v>442</v>
      </c>
      <c r="S59" s="115" t="s">
        <v>442</v>
      </c>
      <c r="T59" s="115" t="s">
        <v>442</v>
      </c>
      <c r="U59" s="115" t="s">
        <v>442</v>
      </c>
      <c r="V59" s="115" t="s">
        <v>442</v>
      </c>
      <c r="W59" s="115" t="s">
        <v>442</v>
      </c>
      <c r="X59" s="115" t="s">
        <v>442</v>
      </c>
      <c r="Y59" s="115" t="s">
        <v>442</v>
      </c>
      <c r="Z59" s="115" t="s">
        <v>442</v>
      </c>
      <c r="AA59" s="115" t="s">
        <v>442</v>
      </c>
      <c r="AB59" s="115" t="s">
        <v>442</v>
      </c>
      <c r="AC59" s="115" t="s">
        <v>442</v>
      </c>
      <c r="AD59" s="115" t="s">
        <v>442</v>
      </c>
      <c r="AE59" s="97"/>
      <c r="AF59" s="122" t="s">
        <v>442</v>
      </c>
      <c r="AG59" s="122" t="s">
        <v>442</v>
      </c>
      <c r="AH59" s="122" t="s">
        <v>442</v>
      </c>
      <c r="AI59" s="122" t="s">
        <v>442</v>
      </c>
      <c r="AJ59" s="122" t="s">
        <v>442</v>
      </c>
      <c r="AK59" s="122" t="s">
        <v>355</v>
      </c>
      <c r="AL59" s="75" t="s">
        <v>429</v>
      </c>
    </row>
    <row r="60" spans="1:38" ht="26.25" customHeight="1" thickBot="1" x14ac:dyDescent="0.3">
      <c r="A60" s="72" t="s">
        <v>104</v>
      </c>
      <c r="B60" s="82" t="s">
        <v>293</v>
      </c>
      <c r="C60" s="73" t="s">
        <v>67</v>
      </c>
      <c r="D60" s="77"/>
      <c r="E60" s="115" t="s">
        <v>442</v>
      </c>
      <c r="F60" s="115" t="s">
        <v>442</v>
      </c>
      <c r="G60" s="115" t="s">
        <v>442</v>
      </c>
      <c r="H60" s="115" t="s">
        <v>442</v>
      </c>
      <c r="I60" s="115" t="s">
        <v>442</v>
      </c>
      <c r="J60" s="115" t="s">
        <v>442</v>
      </c>
      <c r="K60" s="115" t="s">
        <v>442</v>
      </c>
      <c r="L60" s="115" t="s">
        <v>442</v>
      </c>
      <c r="M60" s="115" t="s">
        <v>442</v>
      </c>
      <c r="N60" s="115" t="s">
        <v>442</v>
      </c>
      <c r="O60" s="115" t="s">
        <v>442</v>
      </c>
      <c r="P60" s="115" t="s">
        <v>442</v>
      </c>
      <c r="Q60" s="115" t="s">
        <v>442</v>
      </c>
      <c r="R60" s="115" t="s">
        <v>442</v>
      </c>
      <c r="S60" s="115" t="s">
        <v>442</v>
      </c>
      <c r="T60" s="115" t="s">
        <v>442</v>
      </c>
      <c r="U60" s="115" t="s">
        <v>442</v>
      </c>
      <c r="V60" s="115" t="s">
        <v>442</v>
      </c>
      <c r="W60" s="115" t="s">
        <v>442</v>
      </c>
      <c r="X60" s="115" t="s">
        <v>442</v>
      </c>
      <c r="Y60" s="115" t="s">
        <v>442</v>
      </c>
      <c r="Z60" s="115" t="s">
        <v>442</v>
      </c>
      <c r="AA60" s="115" t="s">
        <v>442</v>
      </c>
      <c r="AB60" s="115" t="s">
        <v>442</v>
      </c>
      <c r="AC60" s="115" t="s">
        <v>442</v>
      </c>
      <c r="AD60" s="115" t="s">
        <v>442</v>
      </c>
      <c r="AE60" s="97"/>
      <c r="AF60" s="122" t="s">
        <v>442</v>
      </c>
      <c r="AG60" s="122" t="s">
        <v>442</v>
      </c>
      <c r="AH60" s="122" t="s">
        <v>442</v>
      </c>
      <c r="AI60" s="122" t="s">
        <v>442</v>
      </c>
      <c r="AJ60" s="122" t="s">
        <v>442</v>
      </c>
      <c r="AK60" s="122" t="s">
        <v>355</v>
      </c>
      <c r="AL60" s="75" t="s">
        <v>430</v>
      </c>
    </row>
    <row r="61" spans="1:38" ht="26.25" customHeight="1" thickBot="1" x14ac:dyDescent="0.3">
      <c r="A61" s="72" t="s">
        <v>104</v>
      </c>
      <c r="B61" s="82" t="s">
        <v>294</v>
      </c>
      <c r="C61" s="73" t="s">
        <v>68</v>
      </c>
      <c r="D61" s="74"/>
      <c r="E61" s="115" t="s">
        <v>442</v>
      </c>
      <c r="F61" s="115" t="s">
        <v>442</v>
      </c>
      <c r="G61" s="115" t="s">
        <v>442</v>
      </c>
      <c r="H61" s="115" t="s">
        <v>442</v>
      </c>
      <c r="I61" s="115">
        <v>2.3496417784808543E-2</v>
      </c>
      <c r="J61" s="115">
        <v>0.23496417784808538</v>
      </c>
      <c r="K61" s="115">
        <v>0.7860163847332079</v>
      </c>
      <c r="L61" s="115" t="s">
        <v>442</v>
      </c>
      <c r="M61" s="115" t="s">
        <v>442</v>
      </c>
      <c r="N61" s="115" t="s">
        <v>442</v>
      </c>
      <c r="O61" s="115" t="s">
        <v>442</v>
      </c>
      <c r="P61" s="115" t="s">
        <v>442</v>
      </c>
      <c r="Q61" s="115" t="s">
        <v>442</v>
      </c>
      <c r="R61" s="115" t="s">
        <v>442</v>
      </c>
      <c r="S61" s="115" t="s">
        <v>442</v>
      </c>
      <c r="T61" s="115" t="s">
        <v>442</v>
      </c>
      <c r="U61" s="115" t="s">
        <v>442</v>
      </c>
      <c r="V61" s="115" t="s">
        <v>442</v>
      </c>
      <c r="W61" s="115" t="s">
        <v>442</v>
      </c>
      <c r="X61" s="115" t="s">
        <v>442</v>
      </c>
      <c r="Y61" s="115" t="s">
        <v>442</v>
      </c>
      <c r="Z61" s="115" t="s">
        <v>442</v>
      </c>
      <c r="AA61" s="115" t="s">
        <v>442</v>
      </c>
      <c r="AB61" s="115" t="s">
        <v>442</v>
      </c>
      <c r="AC61" s="115" t="s">
        <v>442</v>
      </c>
      <c r="AD61" s="115" t="s">
        <v>442</v>
      </c>
      <c r="AE61" s="97"/>
      <c r="AF61" s="122" t="s">
        <v>442</v>
      </c>
      <c r="AG61" s="122" t="s">
        <v>442</v>
      </c>
      <c r="AH61" s="122" t="s">
        <v>442</v>
      </c>
      <c r="AI61" s="122" t="s">
        <v>442</v>
      </c>
      <c r="AJ61" s="122" t="s">
        <v>442</v>
      </c>
      <c r="AK61" s="122">
        <v>63127.794099183935</v>
      </c>
      <c r="AL61" s="75" t="s">
        <v>431</v>
      </c>
    </row>
    <row r="62" spans="1:38" ht="26.25" customHeight="1" thickBot="1" x14ac:dyDescent="0.3">
      <c r="A62" s="72" t="s">
        <v>104</v>
      </c>
      <c r="B62" s="82" t="s">
        <v>295</v>
      </c>
      <c r="C62" s="73" t="s">
        <v>69</v>
      </c>
      <c r="D62" s="74"/>
      <c r="E62" s="115" t="s">
        <v>442</v>
      </c>
      <c r="F62" s="115" t="s">
        <v>442</v>
      </c>
      <c r="G62" s="115" t="s">
        <v>442</v>
      </c>
      <c r="H62" s="115" t="s">
        <v>442</v>
      </c>
      <c r="I62" s="115" t="s">
        <v>442</v>
      </c>
      <c r="J62" s="115" t="s">
        <v>442</v>
      </c>
      <c r="K62" s="115" t="s">
        <v>442</v>
      </c>
      <c r="L62" s="115" t="s">
        <v>442</v>
      </c>
      <c r="M62" s="115" t="s">
        <v>442</v>
      </c>
      <c r="N62" s="115" t="s">
        <v>442</v>
      </c>
      <c r="O62" s="115" t="s">
        <v>442</v>
      </c>
      <c r="P62" s="115" t="s">
        <v>442</v>
      </c>
      <c r="Q62" s="115" t="s">
        <v>442</v>
      </c>
      <c r="R62" s="115" t="s">
        <v>442</v>
      </c>
      <c r="S62" s="115" t="s">
        <v>442</v>
      </c>
      <c r="T62" s="115" t="s">
        <v>442</v>
      </c>
      <c r="U62" s="115" t="s">
        <v>442</v>
      </c>
      <c r="V62" s="115" t="s">
        <v>442</v>
      </c>
      <c r="W62" s="115" t="s">
        <v>442</v>
      </c>
      <c r="X62" s="115" t="s">
        <v>442</v>
      </c>
      <c r="Y62" s="115" t="s">
        <v>442</v>
      </c>
      <c r="Z62" s="115" t="s">
        <v>442</v>
      </c>
      <c r="AA62" s="115" t="s">
        <v>442</v>
      </c>
      <c r="AB62" s="115" t="s">
        <v>442</v>
      </c>
      <c r="AC62" s="115" t="s">
        <v>442</v>
      </c>
      <c r="AD62" s="115" t="s">
        <v>442</v>
      </c>
      <c r="AE62" s="97"/>
      <c r="AF62" s="122" t="s">
        <v>442</v>
      </c>
      <c r="AG62" s="122" t="s">
        <v>442</v>
      </c>
      <c r="AH62" s="122" t="s">
        <v>442</v>
      </c>
      <c r="AI62" s="122" t="s">
        <v>442</v>
      </c>
      <c r="AJ62" s="122" t="s">
        <v>442</v>
      </c>
      <c r="AK62" s="122" t="s">
        <v>355</v>
      </c>
      <c r="AL62" s="75" t="s">
        <v>432</v>
      </c>
    </row>
    <row r="63" spans="1:38" ht="26.25" customHeight="1" thickBot="1" x14ac:dyDescent="0.3">
      <c r="A63" s="72" t="s">
        <v>104</v>
      </c>
      <c r="B63" s="82" t="s">
        <v>290</v>
      </c>
      <c r="C63" s="79" t="s">
        <v>280</v>
      </c>
      <c r="D63" s="83"/>
      <c r="E63" s="115" t="s">
        <v>442</v>
      </c>
      <c r="F63" s="115" t="s">
        <v>442</v>
      </c>
      <c r="G63" s="115" t="s">
        <v>442</v>
      </c>
      <c r="H63" s="115" t="s">
        <v>442</v>
      </c>
      <c r="I63" s="115" t="s">
        <v>442</v>
      </c>
      <c r="J63" s="115" t="s">
        <v>442</v>
      </c>
      <c r="K63" s="115" t="s">
        <v>442</v>
      </c>
      <c r="L63" s="115" t="s">
        <v>442</v>
      </c>
      <c r="M63" s="115" t="s">
        <v>442</v>
      </c>
      <c r="N63" s="115" t="s">
        <v>442</v>
      </c>
      <c r="O63" s="115" t="s">
        <v>442</v>
      </c>
      <c r="P63" s="115" t="s">
        <v>442</v>
      </c>
      <c r="Q63" s="115" t="s">
        <v>442</v>
      </c>
      <c r="R63" s="115" t="s">
        <v>442</v>
      </c>
      <c r="S63" s="115" t="s">
        <v>442</v>
      </c>
      <c r="T63" s="115" t="s">
        <v>442</v>
      </c>
      <c r="U63" s="115" t="s">
        <v>442</v>
      </c>
      <c r="V63" s="115" t="s">
        <v>442</v>
      </c>
      <c r="W63" s="115" t="s">
        <v>442</v>
      </c>
      <c r="X63" s="115" t="s">
        <v>442</v>
      </c>
      <c r="Y63" s="115" t="s">
        <v>442</v>
      </c>
      <c r="Z63" s="115" t="s">
        <v>442</v>
      </c>
      <c r="AA63" s="115" t="s">
        <v>442</v>
      </c>
      <c r="AB63" s="115" t="s">
        <v>442</v>
      </c>
      <c r="AC63" s="115" t="s">
        <v>442</v>
      </c>
      <c r="AD63" s="115" t="s">
        <v>442</v>
      </c>
      <c r="AE63" s="97"/>
      <c r="AF63" s="122" t="s">
        <v>442</v>
      </c>
      <c r="AG63" s="122" t="s">
        <v>442</v>
      </c>
      <c r="AH63" s="122" t="s">
        <v>442</v>
      </c>
      <c r="AI63" s="122" t="s">
        <v>442</v>
      </c>
      <c r="AJ63" s="122" t="s">
        <v>442</v>
      </c>
      <c r="AK63" s="122" t="s">
        <v>355</v>
      </c>
      <c r="AL63" s="75" t="s">
        <v>413</v>
      </c>
    </row>
    <row r="64" spans="1:38" ht="26.25" customHeight="1" thickBot="1" x14ac:dyDescent="0.3">
      <c r="A64" s="72" t="s">
        <v>104</v>
      </c>
      <c r="B64" s="82" t="s">
        <v>177</v>
      </c>
      <c r="C64" s="73" t="s">
        <v>70</v>
      </c>
      <c r="D64" s="74"/>
      <c r="E64" s="115" t="s">
        <v>442</v>
      </c>
      <c r="F64" s="115" t="s">
        <v>442</v>
      </c>
      <c r="G64" s="115" t="s">
        <v>442</v>
      </c>
      <c r="H64" s="115" t="s">
        <v>442</v>
      </c>
      <c r="I64" s="115" t="s">
        <v>442</v>
      </c>
      <c r="J64" s="115" t="s">
        <v>442</v>
      </c>
      <c r="K64" s="115" t="s">
        <v>442</v>
      </c>
      <c r="L64" s="115" t="s">
        <v>442</v>
      </c>
      <c r="M64" s="115" t="s">
        <v>442</v>
      </c>
      <c r="N64" s="115" t="s">
        <v>442</v>
      </c>
      <c r="O64" s="115" t="s">
        <v>442</v>
      </c>
      <c r="P64" s="115" t="s">
        <v>442</v>
      </c>
      <c r="Q64" s="115" t="s">
        <v>442</v>
      </c>
      <c r="R64" s="115" t="s">
        <v>442</v>
      </c>
      <c r="S64" s="115" t="s">
        <v>442</v>
      </c>
      <c r="T64" s="115" t="s">
        <v>442</v>
      </c>
      <c r="U64" s="115" t="s">
        <v>442</v>
      </c>
      <c r="V64" s="115" t="s">
        <v>442</v>
      </c>
      <c r="W64" s="115" t="s">
        <v>442</v>
      </c>
      <c r="X64" s="115" t="s">
        <v>442</v>
      </c>
      <c r="Y64" s="115" t="s">
        <v>442</v>
      </c>
      <c r="Z64" s="115" t="s">
        <v>442</v>
      </c>
      <c r="AA64" s="115" t="s">
        <v>442</v>
      </c>
      <c r="AB64" s="115" t="s">
        <v>442</v>
      </c>
      <c r="AC64" s="115" t="s">
        <v>442</v>
      </c>
      <c r="AD64" s="115" t="s">
        <v>442</v>
      </c>
      <c r="AE64" s="97"/>
      <c r="AF64" s="122" t="s">
        <v>442</v>
      </c>
      <c r="AG64" s="122" t="s">
        <v>442</v>
      </c>
      <c r="AH64" s="122" t="s">
        <v>442</v>
      </c>
      <c r="AI64" s="122" t="s">
        <v>442</v>
      </c>
      <c r="AJ64" s="122" t="s">
        <v>442</v>
      </c>
      <c r="AK64" s="122" t="s">
        <v>355</v>
      </c>
      <c r="AL64" s="75" t="s">
        <v>331</v>
      </c>
    </row>
    <row r="65" spans="1:38" ht="26.25" customHeight="1" thickBot="1" x14ac:dyDescent="0.3">
      <c r="A65" s="72" t="s">
        <v>104</v>
      </c>
      <c r="B65" s="76" t="s">
        <v>178</v>
      </c>
      <c r="C65" s="73" t="s">
        <v>71</v>
      </c>
      <c r="D65" s="74"/>
      <c r="E65" s="115" t="s">
        <v>442</v>
      </c>
      <c r="F65" s="115" t="s">
        <v>442</v>
      </c>
      <c r="G65" s="115" t="s">
        <v>442</v>
      </c>
      <c r="H65" s="115" t="s">
        <v>442</v>
      </c>
      <c r="I65" s="115" t="s">
        <v>442</v>
      </c>
      <c r="J65" s="115" t="s">
        <v>442</v>
      </c>
      <c r="K65" s="115" t="s">
        <v>442</v>
      </c>
      <c r="L65" s="115" t="s">
        <v>442</v>
      </c>
      <c r="M65" s="115" t="s">
        <v>442</v>
      </c>
      <c r="N65" s="115" t="s">
        <v>442</v>
      </c>
      <c r="O65" s="115" t="s">
        <v>442</v>
      </c>
      <c r="P65" s="115" t="s">
        <v>442</v>
      </c>
      <c r="Q65" s="115" t="s">
        <v>442</v>
      </c>
      <c r="R65" s="115" t="s">
        <v>442</v>
      </c>
      <c r="S65" s="115" t="s">
        <v>442</v>
      </c>
      <c r="T65" s="115" t="s">
        <v>442</v>
      </c>
      <c r="U65" s="115" t="s">
        <v>442</v>
      </c>
      <c r="V65" s="115" t="s">
        <v>442</v>
      </c>
      <c r="W65" s="115" t="s">
        <v>442</v>
      </c>
      <c r="X65" s="115" t="s">
        <v>442</v>
      </c>
      <c r="Y65" s="115" t="s">
        <v>442</v>
      </c>
      <c r="Z65" s="115" t="s">
        <v>442</v>
      </c>
      <c r="AA65" s="115" t="s">
        <v>442</v>
      </c>
      <c r="AB65" s="115" t="s">
        <v>442</v>
      </c>
      <c r="AC65" s="115" t="s">
        <v>442</v>
      </c>
      <c r="AD65" s="115" t="s">
        <v>442</v>
      </c>
      <c r="AE65" s="97"/>
      <c r="AF65" s="122" t="s">
        <v>442</v>
      </c>
      <c r="AG65" s="122" t="s">
        <v>442</v>
      </c>
      <c r="AH65" s="122" t="s">
        <v>442</v>
      </c>
      <c r="AI65" s="122" t="s">
        <v>442</v>
      </c>
      <c r="AJ65" s="122" t="s">
        <v>442</v>
      </c>
      <c r="AK65" s="122" t="s">
        <v>355</v>
      </c>
      <c r="AL65" s="75" t="s">
        <v>332</v>
      </c>
    </row>
    <row r="66" spans="1:38" ht="26.25" customHeight="1" thickBot="1" x14ac:dyDescent="0.3">
      <c r="A66" s="72" t="s">
        <v>104</v>
      </c>
      <c r="B66" s="76" t="s">
        <v>179</v>
      </c>
      <c r="C66" s="73" t="s">
        <v>72</v>
      </c>
      <c r="D66" s="74"/>
      <c r="E66" s="115" t="s">
        <v>442</v>
      </c>
      <c r="F66" s="115" t="s">
        <v>442</v>
      </c>
      <c r="G66" s="115" t="s">
        <v>442</v>
      </c>
      <c r="H66" s="115" t="s">
        <v>442</v>
      </c>
      <c r="I66" s="115" t="s">
        <v>442</v>
      </c>
      <c r="J66" s="115" t="s">
        <v>442</v>
      </c>
      <c r="K66" s="115" t="s">
        <v>442</v>
      </c>
      <c r="L66" s="115" t="s">
        <v>442</v>
      </c>
      <c r="M66" s="115" t="s">
        <v>442</v>
      </c>
      <c r="N66" s="115" t="s">
        <v>442</v>
      </c>
      <c r="O66" s="115" t="s">
        <v>442</v>
      </c>
      <c r="P66" s="115" t="s">
        <v>442</v>
      </c>
      <c r="Q66" s="115" t="s">
        <v>442</v>
      </c>
      <c r="R66" s="115" t="s">
        <v>442</v>
      </c>
      <c r="S66" s="115" t="s">
        <v>442</v>
      </c>
      <c r="T66" s="115" t="s">
        <v>442</v>
      </c>
      <c r="U66" s="115" t="s">
        <v>442</v>
      </c>
      <c r="V66" s="115" t="s">
        <v>442</v>
      </c>
      <c r="W66" s="115" t="s">
        <v>442</v>
      </c>
      <c r="X66" s="115" t="s">
        <v>442</v>
      </c>
      <c r="Y66" s="115" t="s">
        <v>442</v>
      </c>
      <c r="Z66" s="115" t="s">
        <v>442</v>
      </c>
      <c r="AA66" s="115" t="s">
        <v>442</v>
      </c>
      <c r="AB66" s="115" t="s">
        <v>442</v>
      </c>
      <c r="AC66" s="115" t="s">
        <v>442</v>
      </c>
      <c r="AD66" s="115" t="s">
        <v>442</v>
      </c>
      <c r="AE66" s="97"/>
      <c r="AF66" s="122" t="s">
        <v>442</v>
      </c>
      <c r="AG66" s="122" t="s">
        <v>442</v>
      </c>
      <c r="AH66" s="122" t="s">
        <v>442</v>
      </c>
      <c r="AI66" s="122" t="s">
        <v>442</v>
      </c>
      <c r="AJ66" s="122" t="s">
        <v>442</v>
      </c>
      <c r="AK66" s="122" t="s">
        <v>355</v>
      </c>
      <c r="AL66" s="75" t="s">
        <v>333</v>
      </c>
    </row>
    <row r="67" spans="1:38" ht="26.25" customHeight="1" thickBot="1" x14ac:dyDescent="0.3">
      <c r="A67" s="72" t="s">
        <v>104</v>
      </c>
      <c r="B67" s="76" t="s">
        <v>180</v>
      </c>
      <c r="C67" s="73" t="s">
        <v>73</v>
      </c>
      <c r="D67" s="74"/>
      <c r="E67" s="115" t="s">
        <v>442</v>
      </c>
      <c r="F67" s="115" t="s">
        <v>442</v>
      </c>
      <c r="G67" s="115" t="s">
        <v>442</v>
      </c>
      <c r="H67" s="115" t="s">
        <v>442</v>
      </c>
      <c r="I67" s="115" t="s">
        <v>442</v>
      </c>
      <c r="J67" s="115" t="s">
        <v>442</v>
      </c>
      <c r="K67" s="115" t="s">
        <v>442</v>
      </c>
      <c r="L67" s="115" t="s">
        <v>442</v>
      </c>
      <c r="M67" s="115" t="s">
        <v>442</v>
      </c>
      <c r="N67" s="115" t="s">
        <v>442</v>
      </c>
      <c r="O67" s="115" t="s">
        <v>442</v>
      </c>
      <c r="P67" s="115" t="s">
        <v>442</v>
      </c>
      <c r="Q67" s="115" t="s">
        <v>442</v>
      </c>
      <c r="R67" s="115" t="s">
        <v>442</v>
      </c>
      <c r="S67" s="115" t="s">
        <v>442</v>
      </c>
      <c r="T67" s="115" t="s">
        <v>442</v>
      </c>
      <c r="U67" s="115" t="s">
        <v>442</v>
      </c>
      <c r="V67" s="115" t="s">
        <v>442</v>
      </c>
      <c r="W67" s="115" t="s">
        <v>442</v>
      </c>
      <c r="X67" s="115" t="s">
        <v>442</v>
      </c>
      <c r="Y67" s="115" t="s">
        <v>442</v>
      </c>
      <c r="Z67" s="115" t="s">
        <v>442</v>
      </c>
      <c r="AA67" s="115" t="s">
        <v>442</v>
      </c>
      <c r="AB67" s="115" t="s">
        <v>442</v>
      </c>
      <c r="AC67" s="115" t="s">
        <v>442</v>
      </c>
      <c r="AD67" s="115" t="s">
        <v>442</v>
      </c>
      <c r="AE67" s="97"/>
      <c r="AF67" s="122" t="s">
        <v>442</v>
      </c>
      <c r="AG67" s="122" t="s">
        <v>442</v>
      </c>
      <c r="AH67" s="122" t="s">
        <v>442</v>
      </c>
      <c r="AI67" s="122" t="s">
        <v>442</v>
      </c>
      <c r="AJ67" s="122" t="s">
        <v>442</v>
      </c>
      <c r="AK67" s="122" t="s">
        <v>355</v>
      </c>
      <c r="AL67" s="75" t="s">
        <v>334</v>
      </c>
    </row>
    <row r="68" spans="1:38" ht="26.25" customHeight="1" thickBot="1" x14ac:dyDescent="0.3">
      <c r="A68" s="72" t="s">
        <v>104</v>
      </c>
      <c r="B68" s="76" t="s">
        <v>181</v>
      </c>
      <c r="C68" s="73" t="s">
        <v>250</v>
      </c>
      <c r="D68" s="74"/>
      <c r="E68" s="115" t="s">
        <v>442</v>
      </c>
      <c r="F68" s="115" t="s">
        <v>442</v>
      </c>
      <c r="G68" s="115" t="s">
        <v>442</v>
      </c>
      <c r="H68" s="115" t="s">
        <v>442</v>
      </c>
      <c r="I68" s="115" t="s">
        <v>442</v>
      </c>
      <c r="J68" s="115" t="s">
        <v>442</v>
      </c>
      <c r="K68" s="115" t="s">
        <v>442</v>
      </c>
      <c r="L68" s="115" t="s">
        <v>442</v>
      </c>
      <c r="M68" s="115" t="s">
        <v>442</v>
      </c>
      <c r="N68" s="115" t="s">
        <v>442</v>
      </c>
      <c r="O68" s="115" t="s">
        <v>442</v>
      </c>
      <c r="P68" s="115" t="s">
        <v>442</v>
      </c>
      <c r="Q68" s="115" t="s">
        <v>442</v>
      </c>
      <c r="R68" s="115" t="s">
        <v>442</v>
      </c>
      <c r="S68" s="115" t="s">
        <v>442</v>
      </c>
      <c r="T68" s="115" t="s">
        <v>442</v>
      </c>
      <c r="U68" s="115" t="s">
        <v>442</v>
      </c>
      <c r="V68" s="115" t="s">
        <v>442</v>
      </c>
      <c r="W68" s="115" t="s">
        <v>442</v>
      </c>
      <c r="X68" s="115" t="s">
        <v>442</v>
      </c>
      <c r="Y68" s="115" t="s">
        <v>442</v>
      </c>
      <c r="Z68" s="115" t="s">
        <v>442</v>
      </c>
      <c r="AA68" s="115" t="s">
        <v>442</v>
      </c>
      <c r="AB68" s="115" t="s">
        <v>442</v>
      </c>
      <c r="AC68" s="115" t="s">
        <v>442</v>
      </c>
      <c r="AD68" s="115" t="s">
        <v>442</v>
      </c>
      <c r="AE68" s="97"/>
      <c r="AF68" s="122" t="s">
        <v>442</v>
      </c>
      <c r="AG68" s="122" t="s">
        <v>442</v>
      </c>
      <c r="AH68" s="122" t="s">
        <v>442</v>
      </c>
      <c r="AI68" s="122" t="s">
        <v>442</v>
      </c>
      <c r="AJ68" s="122" t="s">
        <v>442</v>
      </c>
      <c r="AK68" s="122" t="s">
        <v>355</v>
      </c>
      <c r="AL68" s="75" t="s">
        <v>335</v>
      </c>
    </row>
    <row r="69" spans="1:38" ht="26.25" customHeight="1" thickBot="1" x14ac:dyDescent="0.3">
      <c r="A69" s="72" t="s">
        <v>104</v>
      </c>
      <c r="B69" s="72" t="s">
        <v>182</v>
      </c>
      <c r="C69" s="73" t="s">
        <v>135</v>
      </c>
      <c r="D69" s="80"/>
      <c r="E69" s="115" t="s">
        <v>442</v>
      </c>
      <c r="F69" s="115" t="s">
        <v>442</v>
      </c>
      <c r="G69" s="115" t="s">
        <v>442</v>
      </c>
      <c r="H69" s="115" t="s">
        <v>442</v>
      </c>
      <c r="I69" s="115" t="s">
        <v>442</v>
      </c>
      <c r="J69" s="115" t="s">
        <v>442</v>
      </c>
      <c r="K69" s="115" t="s">
        <v>442</v>
      </c>
      <c r="L69" s="115" t="s">
        <v>442</v>
      </c>
      <c r="M69" s="115" t="s">
        <v>442</v>
      </c>
      <c r="N69" s="115" t="s">
        <v>442</v>
      </c>
      <c r="O69" s="115" t="s">
        <v>442</v>
      </c>
      <c r="P69" s="115" t="s">
        <v>442</v>
      </c>
      <c r="Q69" s="115" t="s">
        <v>442</v>
      </c>
      <c r="R69" s="115" t="s">
        <v>442</v>
      </c>
      <c r="S69" s="115" t="s">
        <v>442</v>
      </c>
      <c r="T69" s="115" t="s">
        <v>442</v>
      </c>
      <c r="U69" s="115" t="s">
        <v>442</v>
      </c>
      <c r="V69" s="115" t="s">
        <v>442</v>
      </c>
      <c r="W69" s="115" t="s">
        <v>442</v>
      </c>
      <c r="X69" s="115" t="s">
        <v>442</v>
      </c>
      <c r="Y69" s="115" t="s">
        <v>442</v>
      </c>
      <c r="Z69" s="115" t="s">
        <v>442</v>
      </c>
      <c r="AA69" s="115" t="s">
        <v>442</v>
      </c>
      <c r="AB69" s="115" t="s">
        <v>442</v>
      </c>
      <c r="AC69" s="115" t="s">
        <v>442</v>
      </c>
      <c r="AD69" s="115" t="s">
        <v>442</v>
      </c>
      <c r="AE69" s="97"/>
      <c r="AF69" s="122" t="s">
        <v>442</v>
      </c>
      <c r="AG69" s="122" t="s">
        <v>442</v>
      </c>
      <c r="AH69" s="122" t="s">
        <v>442</v>
      </c>
      <c r="AI69" s="122" t="s">
        <v>442</v>
      </c>
      <c r="AJ69" s="122" t="s">
        <v>442</v>
      </c>
      <c r="AK69" s="122" t="s">
        <v>355</v>
      </c>
      <c r="AL69" s="75" t="s">
        <v>336</v>
      </c>
    </row>
    <row r="70" spans="1:38" ht="26.25" customHeight="1" thickBot="1" x14ac:dyDescent="0.3">
      <c r="A70" s="72" t="s">
        <v>104</v>
      </c>
      <c r="B70" s="72" t="s">
        <v>183</v>
      </c>
      <c r="C70" s="73" t="s">
        <v>370</v>
      </c>
      <c r="D70" s="80"/>
      <c r="E70" s="115" t="s">
        <v>442</v>
      </c>
      <c r="F70" s="115" t="s">
        <v>442</v>
      </c>
      <c r="G70" s="115" t="s">
        <v>442</v>
      </c>
      <c r="H70" s="115" t="s">
        <v>442</v>
      </c>
      <c r="I70" s="115" t="s">
        <v>442</v>
      </c>
      <c r="J70" s="115" t="s">
        <v>442</v>
      </c>
      <c r="K70" s="115" t="s">
        <v>442</v>
      </c>
      <c r="L70" s="115" t="s">
        <v>442</v>
      </c>
      <c r="M70" s="115" t="s">
        <v>442</v>
      </c>
      <c r="N70" s="115" t="s">
        <v>442</v>
      </c>
      <c r="O70" s="115" t="s">
        <v>442</v>
      </c>
      <c r="P70" s="115" t="s">
        <v>442</v>
      </c>
      <c r="Q70" s="115" t="s">
        <v>442</v>
      </c>
      <c r="R70" s="115" t="s">
        <v>442</v>
      </c>
      <c r="S70" s="115" t="s">
        <v>442</v>
      </c>
      <c r="T70" s="115" t="s">
        <v>442</v>
      </c>
      <c r="U70" s="115" t="s">
        <v>442</v>
      </c>
      <c r="V70" s="115" t="s">
        <v>442</v>
      </c>
      <c r="W70" s="115" t="s">
        <v>442</v>
      </c>
      <c r="X70" s="115" t="s">
        <v>442</v>
      </c>
      <c r="Y70" s="115" t="s">
        <v>442</v>
      </c>
      <c r="Z70" s="115" t="s">
        <v>442</v>
      </c>
      <c r="AA70" s="115" t="s">
        <v>442</v>
      </c>
      <c r="AB70" s="115" t="s">
        <v>442</v>
      </c>
      <c r="AC70" s="115" t="s">
        <v>442</v>
      </c>
      <c r="AD70" s="115" t="s">
        <v>442</v>
      </c>
      <c r="AE70" s="97"/>
      <c r="AF70" s="122" t="s">
        <v>442</v>
      </c>
      <c r="AG70" s="122" t="s">
        <v>442</v>
      </c>
      <c r="AH70" s="122" t="s">
        <v>442</v>
      </c>
      <c r="AI70" s="122" t="s">
        <v>442</v>
      </c>
      <c r="AJ70" s="122" t="s">
        <v>442</v>
      </c>
      <c r="AK70" s="122" t="s">
        <v>355</v>
      </c>
      <c r="AL70" s="75" t="s">
        <v>413</v>
      </c>
    </row>
    <row r="71" spans="1:38" ht="26.25" customHeight="1" thickBot="1" x14ac:dyDescent="0.3">
      <c r="A71" s="72" t="s">
        <v>104</v>
      </c>
      <c r="B71" s="72" t="s">
        <v>184</v>
      </c>
      <c r="C71" s="73" t="s">
        <v>251</v>
      </c>
      <c r="D71" s="80"/>
      <c r="E71" s="115" t="s">
        <v>442</v>
      </c>
      <c r="F71" s="115" t="s">
        <v>442</v>
      </c>
      <c r="G71" s="115" t="s">
        <v>442</v>
      </c>
      <c r="H71" s="115" t="s">
        <v>442</v>
      </c>
      <c r="I71" s="115" t="s">
        <v>442</v>
      </c>
      <c r="J71" s="115" t="s">
        <v>442</v>
      </c>
      <c r="K71" s="115" t="s">
        <v>442</v>
      </c>
      <c r="L71" s="115" t="s">
        <v>442</v>
      </c>
      <c r="M71" s="115" t="s">
        <v>442</v>
      </c>
      <c r="N71" s="115" t="s">
        <v>442</v>
      </c>
      <c r="O71" s="115" t="s">
        <v>442</v>
      </c>
      <c r="P71" s="115" t="s">
        <v>442</v>
      </c>
      <c r="Q71" s="115" t="s">
        <v>442</v>
      </c>
      <c r="R71" s="115" t="s">
        <v>442</v>
      </c>
      <c r="S71" s="115" t="s">
        <v>442</v>
      </c>
      <c r="T71" s="115" t="s">
        <v>442</v>
      </c>
      <c r="U71" s="115" t="s">
        <v>442</v>
      </c>
      <c r="V71" s="115" t="s">
        <v>442</v>
      </c>
      <c r="W71" s="115" t="s">
        <v>442</v>
      </c>
      <c r="X71" s="115" t="s">
        <v>442</v>
      </c>
      <c r="Y71" s="115" t="s">
        <v>442</v>
      </c>
      <c r="Z71" s="115" t="s">
        <v>442</v>
      </c>
      <c r="AA71" s="115" t="s">
        <v>442</v>
      </c>
      <c r="AB71" s="115" t="s">
        <v>442</v>
      </c>
      <c r="AC71" s="115" t="s">
        <v>442</v>
      </c>
      <c r="AD71" s="115" t="s">
        <v>442</v>
      </c>
      <c r="AE71" s="97"/>
      <c r="AF71" s="122" t="s">
        <v>442</v>
      </c>
      <c r="AG71" s="122" t="s">
        <v>442</v>
      </c>
      <c r="AH71" s="122" t="s">
        <v>442</v>
      </c>
      <c r="AI71" s="122" t="s">
        <v>442</v>
      </c>
      <c r="AJ71" s="122" t="s">
        <v>442</v>
      </c>
      <c r="AK71" s="122" t="s">
        <v>355</v>
      </c>
      <c r="AL71" s="75" t="s">
        <v>413</v>
      </c>
    </row>
    <row r="72" spans="1:38" ht="26.25" customHeight="1" thickBot="1" x14ac:dyDescent="0.3">
      <c r="A72" s="72" t="s">
        <v>104</v>
      </c>
      <c r="B72" s="72" t="s">
        <v>185</v>
      </c>
      <c r="C72" s="73" t="s">
        <v>74</v>
      </c>
      <c r="D72" s="74"/>
      <c r="E72" s="115" t="s">
        <v>442</v>
      </c>
      <c r="F72" s="115" t="s">
        <v>442</v>
      </c>
      <c r="G72" s="115" t="s">
        <v>442</v>
      </c>
      <c r="H72" s="115" t="s">
        <v>442</v>
      </c>
      <c r="I72" s="115" t="s">
        <v>442</v>
      </c>
      <c r="J72" s="115" t="s">
        <v>442</v>
      </c>
      <c r="K72" s="115" t="s">
        <v>442</v>
      </c>
      <c r="L72" s="115" t="s">
        <v>442</v>
      </c>
      <c r="M72" s="115" t="s">
        <v>442</v>
      </c>
      <c r="N72" s="115" t="s">
        <v>442</v>
      </c>
      <c r="O72" s="115" t="s">
        <v>442</v>
      </c>
      <c r="P72" s="115" t="s">
        <v>442</v>
      </c>
      <c r="Q72" s="115" t="s">
        <v>442</v>
      </c>
      <c r="R72" s="115" t="s">
        <v>442</v>
      </c>
      <c r="S72" s="115" t="s">
        <v>442</v>
      </c>
      <c r="T72" s="115" t="s">
        <v>442</v>
      </c>
      <c r="U72" s="115" t="s">
        <v>442</v>
      </c>
      <c r="V72" s="115" t="s">
        <v>442</v>
      </c>
      <c r="W72" s="115" t="s">
        <v>442</v>
      </c>
      <c r="X72" s="115" t="s">
        <v>442</v>
      </c>
      <c r="Y72" s="115" t="s">
        <v>442</v>
      </c>
      <c r="Z72" s="115" t="s">
        <v>442</v>
      </c>
      <c r="AA72" s="115" t="s">
        <v>442</v>
      </c>
      <c r="AB72" s="115" t="s">
        <v>442</v>
      </c>
      <c r="AC72" s="115" t="s">
        <v>442</v>
      </c>
      <c r="AD72" s="115" t="s">
        <v>442</v>
      </c>
      <c r="AE72" s="97"/>
      <c r="AF72" s="122" t="s">
        <v>442</v>
      </c>
      <c r="AG72" s="122" t="s">
        <v>442</v>
      </c>
      <c r="AH72" s="122" t="s">
        <v>442</v>
      </c>
      <c r="AI72" s="122" t="s">
        <v>442</v>
      </c>
      <c r="AJ72" s="122" t="s">
        <v>442</v>
      </c>
      <c r="AK72" s="122" t="s">
        <v>355</v>
      </c>
      <c r="AL72" s="75" t="s">
        <v>337</v>
      </c>
    </row>
    <row r="73" spans="1:38" ht="26.25" customHeight="1" thickBot="1" x14ac:dyDescent="0.3">
      <c r="A73" s="72" t="s">
        <v>104</v>
      </c>
      <c r="B73" s="72" t="s">
        <v>186</v>
      </c>
      <c r="C73" s="73" t="s">
        <v>75</v>
      </c>
      <c r="D73" s="74"/>
      <c r="E73" s="115" t="s">
        <v>442</v>
      </c>
      <c r="F73" s="115" t="s">
        <v>442</v>
      </c>
      <c r="G73" s="115" t="s">
        <v>442</v>
      </c>
      <c r="H73" s="115" t="s">
        <v>442</v>
      </c>
      <c r="I73" s="115" t="s">
        <v>442</v>
      </c>
      <c r="J73" s="115" t="s">
        <v>442</v>
      </c>
      <c r="K73" s="115" t="s">
        <v>442</v>
      </c>
      <c r="L73" s="115" t="s">
        <v>442</v>
      </c>
      <c r="M73" s="115" t="s">
        <v>442</v>
      </c>
      <c r="N73" s="115" t="s">
        <v>442</v>
      </c>
      <c r="O73" s="115" t="s">
        <v>442</v>
      </c>
      <c r="P73" s="115" t="s">
        <v>442</v>
      </c>
      <c r="Q73" s="115" t="s">
        <v>442</v>
      </c>
      <c r="R73" s="115" t="s">
        <v>442</v>
      </c>
      <c r="S73" s="115" t="s">
        <v>442</v>
      </c>
      <c r="T73" s="115" t="s">
        <v>442</v>
      </c>
      <c r="U73" s="115" t="s">
        <v>442</v>
      </c>
      <c r="V73" s="115" t="s">
        <v>442</v>
      </c>
      <c r="W73" s="115" t="s">
        <v>442</v>
      </c>
      <c r="X73" s="115" t="s">
        <v>442</v>
      </c>
      <c r="Y73" s="115" t="s">
        <v>442</v>
      </c>
      <c r="Z73" s="115" t="s">
        <v>442</v>
      </c>
      <c r="AA73" s="115" t="s">
        <v>442</v>
      </c>
      <c r="AB73" s="115" t="s">
        <v>442</v>
      </c>
      <c r="AC73" s="115" t="s">
        <v>442</v>
      </c>
      <c r="AD73" s="115" t="s">
        <v>442</v>
      </c>
      <c r="AE73" s="97"/>
      <c r="AF73" s="122" t="s">
        <v>442</v>
      </c>
      <c r="AG73" s="122" t="s">
        <v>442</v>
      </c>
      <c r="AH73" s="122" t="s">
        <v>442</v>
      </c>
      <c r="AI73" s="122" t="s">
        <v>442</v>
      </c>
      <c r="AJ73" s="122" t="s">
        <v>442</v>
      </c>
      <c r="AK73" s="122" t="s">
        <v>355</v>
      </c>
      <c r="AL73" s="75" t="s">
        <v>338</v>
      </c>
    </row>
    <row r="74" spans="1:38" ht="26.25" customHeight="1" thickBot="1" x14ac:dyDescent="0.3">
      <c r="A74" s="72" t="s">
        <v>104</v>
      </c>
      <c r="B74" s="72" t="s">
        <v>187</v>
      </c>
      <c r="C74" s="73" t="s">
        <v>268</v>
      </c>
      <c r="D74" s="74"/>
      <c r="E74" s="115" t="s">
        <v>442</v>
      </c>
      <c r="F74" s="115" t="s">
        <v>442</v>
      </c>
      <c r="G74" s="115" t="s">
        <v>442</v>
      </c>
      <c r="H74" s="115" t="s">
        <v>442</v>
      </c>
      <c r="I74" s="115" t="s">
        <v>442</v>
      </c>
      <c r="J74" s="115" t="s">
        <v>442</v>
      </c>
      <c r="K74" s="115" t="s">
        <v>442</v>
      </c>
      <c r="L74" s="115" t="s">
        <v>442</v>
      </c>
      <c r="M74" s="115" t="s">
        <v>442</v>
      </c>
      <c r="N74" s="115" t="s">
        <v>442</v>
      </c>
      <c r="O74" s="115" t="s">
        <v>442</v>
      </c>
      <c r="P74" s="115" t="s">
        <v>442</v>
      </c>
      <c r="Q74" s="115" t="s">
        <v>442</v>
      </c>
      <c r="R74" s="115" t="s">
        <v>442</v>
      </c>
      <c r="S74" s="115" t="s">
        <v>442</v>
      </c>
      <c r="T74" s="115" t="s">
        <v>442</v>
      </c>
      <c r="U74" s="115" t="s">
        <v>442</v>
      </c>
      <c r="V74" s="115" t="s">
        <v>442</v>
      </c>
      <c r="W74" s="115" t="s">
        <v>442</v>
      </c>
      <c r="X74" s="115" t="s">
        <v>442</v>
      </c>
      <c r="Y74" s="115" t="s">
        <v>442</v>
      </c>
      <c r="Z74" s="115" t="s">
        <v>442</v>
      </c>
      <c r="AA74" s="115" t="s">
        <v>442</v>
      </c>
      <c r="AB74" s="115" t="s">
        <v>442</v>
      </c>
      <c r="AC74" s="115" t="s">
        <v>442</v>
      </c>
      <c r="AD74" s="115" t="s">
        <v>442</v>
      </c>
      <c r="AE74" s="97"/>
      <c r="AF74" s="122" t="s">
        <v>442</v>
      </c>
      <c r="AG74" s="122" t="s">
        <v>442</v>
      </c>
      <c r="AH74" s="122" t="s">
        <v>442</v>
      </c>
      <c r="AI74" s="122" t="s">
        <v>442</v>
      </c>
      <c r="AJ74" s="122" t="s">
        <v>442</v>
      </c>
      <c r="AK74" s="122" t="s">
        <v>355</v>
      </c>
      <c r="AL74" s="75" t="s">
        <v>339</v>
      </c>
    </row>
    <row r="75" spans="1:38" ht="26.25" customHeight="1" thickBot="1" x14ac:dyDescent="0.3">
      <c r="A75" s="72" t="s">
        <v>104</v>
      </c>
      <c r="B75" s="72" t="s">
        <v>188</v>
      </c>
      <c r="C75" s="73" t="s">
        <v>252</v>
      </c>
      <c r="D75" s="80"/>
      <c r="E75" s="115" t="s">
        <v>442</v>
      </c>
      <c r="F75" s="115" t="s">
        <v>442</v>
      </c>
      <c r="G75" s="115" t="s">
        <v>442</v>
      </c>
      <c r="H75" s="115" t="s">
        <v>442</v>
      </c>
      <c r="I75" s="115" t="s">
        <v>442</v>
      </c>
      <c r="J75" s="115" t="s">
        <v>442</v>
      </c>
      <c r="K75" s="115" t="s">
        <v>442</v>
      </c>
      <c r="L75" s="115" t="s">
        <v>442</v>
      </c>
      <c r="M75" s="115" t="s">
        <v>442</v>
      </c>
      <c r="N75" s="115" t="s">
        <v>442</v>
      </c>
      <c r="O75" s="115" t="s">
        <v>442</v>
      </c>
      <c r="P75" s="115" t="s">
        <v>442</v>
      </c>
      <c r="Q75" s="115" t="s">
        <v>442</v>
      </c>
      <c r="R75" s="115" t="s">
        <v>442</v>
      </c>
      <c r="S75" s="115" t="s">
        <v>442</v>
      </c>
      <c r="T75" s="115" t="s">
        <v>442</v>
      </c>
      <c r="U75" s="115" t="s">
        <v>442</v>
      </c>
      <c r="V75" s="115" t="s">
        <v>442</v>
      </c>
      <c r="W75" s="115" t="s">
        <v>442</v>
      </c>
      <c r="X75" s="115" t="s">
        <v>442</v>
      </c>
      <c r="Y75" s="115" t="s">
        <v>442</v>
      </c>
      <c r="Z75" s="115" t="s">
        <v>442</v>
      </c>
      <c r="AA75" s="115" t="s">
        <v>442</v>
      </c>
      <c r="AB75" s="115" t="s">
        <v>442</v>
      </c>
      <c r="AC75" s="115" t="s">
        <v>442</v>
      </c>
      <c r="AD75" s="115" t="s">
        <v>442</v>
      </c>
      <c r="AE75" s="97"/>
      <c r="AF75" s="122" t="s">
        <v>442</v>
      </c>
      <c r="AG75" s="122" t="s">
        <v>442</v>
      </c>
      <c r="AH75" s="122" t="s">
        <v>442</v>
      </c>
      <c r="AI75" s="122" t="s">
        <v>442</v>
      </c>
      <c r="AJ75" s="122" t="s">
        <v>442</v>
      </c>
      <c r="AK75" s="122" t="s">
        <v>355</v>
      </c>
      <c r="AL75" s="75" t="s">
        <v>340</v>
      </c>
    </row>
    <row r="76" spans="1:38" ht="26.25" customHeight="1" thickBot="1" x14ac:dyDescent="0.3">
      <c r="A76" s="72" t="s">
        <v>104</v>
      </c>
      <c r="B76" s="72" t="s">
        <v>189</v>
      </c>
      <c r="C76" s="73" t="s">
        <v>77</v>
      </c>
      <c r="D76" s="74"/>
      <c r="E76" s="115" t="s">
        <v>442</v>
      </c>
      <c r="F76" s="115" t="s">
        <v>442</v>
      </c>
      <c r="G76" s="115" t="s">
        <v>442</v>
      </c>
      <c r="H76" s="115" t="s">
        <v>442</v>
      </c>
      <c r="I76" s="115" t="s">
        <v>442</v>
      </c>
      <c r="J76" s="115" t="s">
        <v>442</v>
      </c>
      <c r="K76" s="115" t="s">
        <v>442</v>
      </c>
      <c r="L76" s="115" t="s">
        <v>442</v>
      </c>
      <c r="M76" s="115" t="s">
        <v>442</v>
      </c>
      <c r="N76" s="115" t="s">
        <v>442</v>
      </c>
      <c r="O76" s="115" t="s">
        <v>442</v>
      </c>
      <c r="P76" s="115" t="s">
        <v>442</v>
      </c>
      <c r="Q76" s="115" t="s">
        <v>442</v>
      </c>
      <c r="R76" s="115" t="s">
        <v>442</v>
      </c>
      <c r="S76" s="115" t="s">
        <v>442</v>
      </c>
      <c r="T76" s="115" t="s">
        <v>442</v>
      </c>
      <c r="U76" s="115" t="s">
        <v>442</v>
      </c>
      <c r="V76" s="115" t="s">
        <v>442</v>
      </c>
      <c r="W76" s="115" t="s">
        <v>442</v>
      </c>
      <c r="X76" s="115" t="s">
        <v>442</v>
      </c>
      <c r="Y76" s="115" t="s">
        <v>442</v>
      </c>
      <c r="Z76" s="115" t="s">
        <v>442</v>
      </c>
      <c r="AA76" s="115" t="s">
        <v>442</v>
      </c>
      <c r="AB76" s="115" t="s">
        <v>442</v>
      </c>
      <c r="AC76" s="115" t="s">
        <v>442</v>
      </c>
      <c r="AD76" s="115" t="s">
        <v>442</v>
      </c>
      <c r="AE76" s="97"/>
      <c r="AF76" s="122" t="s">
        <v>442</v>
      </c>
      <c r="AG76" s="122" t="s">
        <v>442</v>
      </c>
      <c r="AH76" s="122" t="s">
        <v>442</v>
      </c>
      <c r="AI76" s="122" t="s">
        <v>442</v>
      </c>
      <c r="AJ76" s="122" t="s">
        <v>442</v>
      </c>
      <c r="AK76" s="122" t="s">
        <v>355</v>
      </c>
      <c r="AL76" s="75" t="s">
        <v>341</v>
      </c>
    </row>
    <row r="77" spans="1:38" ht="26.25" customHeight="1" thickBot="1" x14ac:dyDescent="0.3">
      <c r="A77" s="72" t="s">
        <v>104</v>
      </c>
      <c r="B77" s="72" t="s">
        <v>190</v>
      </c>
      <c r="C77" s="73" t="s">
        <v>79</v>
      </c>
      <c r="D77" s="74"/>
      <c r="E77" s="115" t="s">
        <v>442</v>
      </c>
      <c r="F77" s="115" t="s">
        <v>442</v>
      </c>
      <c r="G77" s="115" t="s">
        <v>442</v>
      </c>
      <c r="H77" s="115" t="s">
        <v>442</v>
      </c>
      <c r="I77" s="115" t="s">
        <v>442</v>
      </c>
      <c r="J77" s="115" t="s">
        <v>442</v>
      </c>
      <c r="K77" s="115" t="s">
        <v>442</v>
      </c>
      <c r="L77" s="115" t="s">
        <v>442</v>
      </c>
      <c r="M77" s="115" t="s">
        <v>442</v>
      </c>
      <c r="N77" s="115" t="s">
        <v>442</v>
      </c>
      <c r="O77" s="115" t="s">
        <v>442</v>
      </c>
      <c r="P77" s="115" t="s">
        <v>442</v>
      </c>
      <c r="Q77" s="115" t="s">
        <v>442</v>
      </c>
      <c r="R77" s="115" t="s">
        <v>442</v>
      </c>
      <c r="S77" s="115" t="s">
        <v>442</v>
      </c>
      <c r="T77" s="115" t="s">
        <v>442</v>
      </c>
      <c r="U77" s="115" t="s">
        <v>442</v>
      </c>
      <c r="V77" s="115" t="s">
        <v>442</v>
      </c>
      <c r="W77" s="115" t="s">
        <v>442</v>
      </c>
      <c r="X77" s="115" t="s">
        <v>442</v>
      </c>
      <c r="Y77" s="115" t="s">
        <v>442</v>
      </c>
      <c r="Z77" s="115" t="s">
        <v>442</v>
      </c>
      <c r="AA77" s="115" t="s">
        <v>442</v>
      </c>
      <c r="AB77" s="115" t="s">
        <v>442</v>
      </c>
      <c r="AC77" s="115" t="s">
        <v>442</v>
      </c>
      <c r="AD77" s="115" t="s">
        <v>442</v>
      </c>
      <c r="AE77" s="97"/>
      <c r="AF77" s="122" t="s">
        <v>442</v>
      </c>
      <c r="AG77" s="122" t="s">
        <v>442</v>
      </c>
      <c r="AH77" s="122" t="s">
        <v>442</v>
      </c>
      <c r="AI77" s="122" t="s">
        <v>442</v>
      </c>
      <c r="AJ77" s="122" t="s">
        <v>442</v>
      </c>
      <c r="AK77" s="122" t="s">
        <v>355</v>
      </c>
      <c r="AL77" s="75" t="s">
        <v>342</v>
      </c>
    </row>
    <row r="78" spans="1:38" ht="26.25" customHeight="1" thickBot="1" x14ac:dyDescent="0.3">
      <c r="A78" s="72" t="s">
        <v>104</v>
      </c>
      <c r="B78" s="72" t="s">
        <v>191</v>
      </c>
      <c r="C78" s="73" t="s">
        <v>76</v>
      </c>
      <c r="D78" s="74"/>
      <c r="E78" s="115" t="s">
        <v>442</v>
      </c>
      <c r="F78" s="115" t="s">
        <v>442</v>
      </c>
      <c r="G78" s="115" t="s">
        <v>442</v>
      </c>
      <c r="H78" s="115" t="s">
        <v>442</v>
      </c>
      <c r="I78" s="115" t="s">
        <v>442</v>
      </c>
      <c r="J78" s="115" t="s">
        <v>442</v>
      </c>
      <c r="K78" s="115" t="s">
        <v>442</v>
      </c>
      <c r="L78" s="115" t="s">
        <v>442</v>
      </c>
      <c r="M78" s="115" t="s">
        <v>442</v>
      </c>
      <c r="N78" s="115" t="s">
        <v>442</v>
      </c>
      <c r="O78" s="115" t="s">
        <v>442</v>
      </c>
      <c r="P78" s="115" t="s">
        <v>442</v>
      </c>
      <c r="Q78" s="115" t="s">
        <v>442</v>
      </c>
      <c r="R78" s="115" t="s">
        <v>442</v>
      </c>
      <c r="S78" s="115" t="s">
        <v>442</v>
      </c>
      <c r="T78" s="115" t="s">
        <v>442</v>
      </c>
      <c r="U78" s="115" t="s">
        <v>442</v>
      </c>
      <c r="V78" s="115" t="s">
        <v>442</v>
      </c>
      <c r="W78" s="115" t="s">
        <v>442</v>
      </c>
      <c r="X78" s="115" t="s">
        <v>442</v>
      </c>
      <c r="Y78" s="115" t="s">
        <v>442</v>
      </c>
      <c r="Z78" s="115" t="s">
        <v>442</v>
      </c>
      <c r="AA78" s="115" t="s">
        <v>442</v>
      </c>
      <c r="AB78" s="115" t="s">
        <v>442</v>
      </c>
      <c r="AC78" s="115" t="s">
        <v>442</v>
      </c>
      <c r="AD78" s="115" t="s">
        <v>442</v>
      </c>
      <c r="AE78" s="97"/>
      <c r="AF78" s="122" t="s">
        <v>442</v>
      </c>
      <c r="AG78" s="122" t="s">
        <v>442</v>
      </c>
      <c r="AH78" s="122" t="s">
        <v>442</v>
      </c>
      <c r="AI78" s="122" t="s">
        <v>442</v>
      </c>
      <c r="AJ78" s="122" t="s">
        <v>442</v>
      </c>
      <c r="AK78" s="122" t="s">
        <v>355</v>
      </c>
      <c r="AL78" s="75" t="s">
        <v>343</v>
      </c>
    </row>
    <row r="79" spans="1:38" ht="26.25" customHeight="1" thickBot="1" x14ac:dyDescent="0.3">
      <c r="A79" s="72" t="s">
        <v>104</v>
      </c>
      <c r="B79" s="72" t="s">
        <v>192</v>
      </c>
      <c r="C79" s="73" t="s">
        <v>78</v>
      </c>
      <c r="D79" s="74"/>
      <c r="E79" s="115" t="s">
        <v>442</v>
      </c>
      <c r="F79" s="115" t="s">
        <v>442</v>
      </c>
      <c r="G79" s="115" t="s">
        <v>442</v>
      </c>
      <c r="H79" s="115" t="s">
        <v>442</v>
      </c>
      <c r="I79" s="115" t="s">
        <v>442</v>
      </c>
      <c r="J79" s="115" t="s">
        <v>442</v>
      </c>
      <c r="K79" s="115" t="s">
        <v>442</v>
      </c>
      <c r="L79" s="115" t="s">
        <v>442</v>
      </c>
      <c r="M79" s="115" t="s">
        <v>442</v>
      </c>
      <c r="N79" s="115" t="s">
        <v>442</v>
      </c>
      <c r="O79" s="115" t="s">
        <v>442</v>
      </c>
      <c r="P79" s="115" t="s">
        <v>442</v>
      </c>
      <c r="Q79" s="115" t="s">
        <v>442</v>
      </c>
      <c r="R79" s="115" t="s">
        <v>442</v>
      </c>
      <c r="S79" s="115" t="s">
        <v>442</v>
      </c>
      <c r="T79" s="115" t="s">
        <v>442</v>
      </c>
      <c r="U79" s="115" t="s">
        <v>442</v>
      </c>
      <c r="V79" s="115" t="s">
        <v>442</v>
      </c>
      <c r="W79" s="115" t="s">
        <v>442</v>
      </c>
      <c r="X79" s="115" t="s">
        <v>442</v>
      </c>
      <c r="Y79" s="115" t="s">
        <v>442</v>
      </c>
      <c r="Z79" s="115" t="s">
        <v>442</v>
      </c>
      <c r="AA79" s="115" t="s">
        <v>442</v>
      </c>
      <c r="AB79" s="115" t="s">
        <v>442</v>
      </c>
      <c r="AC79" s="115" t="s">
        <v>442</v>
      </c>
      <c r="AD79" s="115" t="s">
        <v>442</v>
      </c>
      <c r="AE79" s="97"/>
      <c r="AF79" s="122" t="s">
        <v>442</v>
      </c>
      <c r="AG79" s="122" t="s">
        <v>442</v>
      </c>
      <c r="AH79" s="122" t="s">
        <v>442</v>
      </c>
      <c r="AI79" s="122" t="s">
        <v>442</v>
      </c>
      <c r="AJ79" s="122" t="s">
        <v>442</v>
      </c>
      <c r="AK79" s="122" t="s">
        <v>355</v>
      </c>
      <c r="AL79" s="75" t="s">
        <v>344</v>
      </c>
    </row>
    <row r="80" spans="1:38" ht="26.25" customHeight="1" thickBot="1" x14ac:dyDescent="0.3">
      <c r="A80" s="72" t="s">
        <v>104</v>
      </c>
      <c r="B80" s="76" t="s">
        <v>193</v>
      </c>
      <c r="C80" s="79" t="s">
        <v>281</v>
      </c>
      <c r="D80" s="74"/>
      <c r="E80" s="115" t="s">
        <v>442</v>
      </c>
      <c r="F80" s="115" t="s">
        <v>442</v>
      </c>
      <c r="G80" s="115" t="s">
        <v>442</v>
      </c>
      <c r="H80" s="115" t="s">
        <v>442</v>
      </c>
      <c r="I80" s="115" t="s">
        <v>442</v>
      </c>
      <c r="J80" s="115" t="s">
        <v>442</v>
      </c>
      <c r="K80" s="115" t="s">
        <v>442</v>
      </c>
      <c r="L80" s="115" t="s">
        <v>442</v>
      </c>
      <c r="M80" s="115" t="s">
        <v>442</v>
      </c>
      <c r="N80" s="115" t="s">
        <v>442</v>
      </c>
      <c r="O80" s="115" t="s">
        <v>442</v>
      </c>
      <c r="P80" s="115" t="s">
        <v>442</v>
      </c>
      <c r="Q80" s="115" t="s">
        <v>442</v>
      </c>
      <c r="R80" s="115" t="s">
        <v>442</v>
      </c>
      <c r="S80" s="115" t="s">
        <v>442</v>
      </c>
      <c r="T80" s="115" t="s">
        <v>442</v>
      </c>
      <c r="U80" s="115" t="s">
        <v>442</v>
      </c>
      <c r="V80" s="115" t="s">
        <v>442</v>
      </c>
      <c r="W80" s="115" t="s">
        <v>442</v>
      </c>
      <c r="X80" s="115" t="s">
        <v>442</v>
      </c>
      <c r="Y80" s="115" t="s">
        <v>442</v>
      </c>
      <c r="Z80" s="115" t="s">
        <v>442</v>
      </c>
      <c r="AA80" s="115" t="s">
        <v>442</v>
      </c>
      <c r="AB80" s="115" t="s">
        <v>442</v>
      </c>
      <c r="AC80" s="115" t="s">
        <v>442</v>
      </c>
      <c r="AD80" s="115" t="s">
        <v>442</v>
      </c>
      <c r="AE80" s="97"/>
      <c r="AF80" s="122" t="s">
        <v>442</v>
      </c>
      <c r="AG80" s="122" t="s">
        <v>442</v>
      </c>
      <c r="AH80" s="122" t="s">
        <v>442</v>
      </c>
      <c r="AI80" s="122" t="s">
        <v>442</v>
      </c>
      <c r="AJ80" s="122" t="s">
        <v>442</v>
      </c>
      <c r="AK80" s="122" t="s">
        <v>355</v>
      </c>
      <c r="AL80" s="75" t="s">
        <v>413</v>
      </c>
    </row>
    <row r="81" spans="1:38" ht="26.25" customHeight="1" thickBot="1" x14ac:dyDescent="0.3">
      <c r="A81" s="72" t="s">
        <v>104</v>
      </c>
      <c r="B81" s="76" t="s">
        <v>194</v>
      </c>
      <c r="C81" s="79" t="s">
        <v>315</v>
      </c>
      <c r="D81" s="74"/>
      <c r="E81" s="115">
        <v>4.2755973026666668E-3</v>
      </c>
      <c r="F81" s="115">
        <v>3.0427434922285713E-2</v>
      </c>
      <c r="G81" s="115">
        <v>3.2790878853333331E-3</v>
      </c>
      <c r="H81" s="115" t="s">
        <v>443</v>
      </c>
      <c r="I81" s="115" t="s">
        <v>443</v>
      </c>
      <c r="J81" s="115">
        <v>5.2385232146666665E-4</v>
      </c>
      <c r="K81" s="115">
        <v>5.2385232146666665E-4</v>
      </c>
      <c r="L81" s="115" t="s">
        <v>443</v>
      </c>
      <c r="M81" s="115">
        <v>1.5269703866666666E-2</v>
      </c>
      <c r="N81" s="115">
        <v>0.14728844207999997</v>
      </c>
      <c r="O81" s="115" t="s">
        <v>443</v>
      </c>
      <c r="P81" s="115" t="s">
        <v>443</v>
      </c>
      <c r="Q81" s="115" t="s">
        <v>443</v>
      </c>
      <c r="R81" s="115" t="s">
        <v>443</v>
      </c>
      <c r="S81" s="115" t="s">
        <v>443</v>
      </c>
      <c r="T81" s="115" t="s">
        <v>443</v>
      </c>
      <c r="U81" s="115" t="s">
        <v>443</v>
      </c>
      <c r="V81" s="115" t="s">
        <v>443</v>
      </c>
      <c r="W81" s="115" t="s">
        <v>443</v>
      </c>
      <c r="X81" s="115" t="s">
        <v>443</v>
      </c>
      <c r="Y81" s="115" t="s">
        <v>443</v>
      </c>
      <c r="Z81" s="115" t="s">
        <v>443</v>
      </c>
      <c r="AA81" s="115" t="s">
        <v>443</v>
      </c>
      <c r="AB81" s="115" t="s">
        <v>443</v>
      </c>
      <c r="AC81" s="115" t="s">
        <v>443</v>
      </c>
      <c r="AD81" s="115" t="s">
        <v>443</v>
      </c>
      <c r="AE81" s="97"/>
      <c r="AF81" s="122" t="s">
        <v>348</v>
      </c>
      <c r="AG81" s="122" t="s">
        <v>348</v>
      </c>
      <c r="AH81" s="122" t="s">
        <v>348</v>
      </c>
      <c r="AI81" s="122" t="s">
        <v>348</v>
      </c>
      <c r="AJ81" s="122" t="s">
        <v>348</v>
      </c>
      <c r="AK81" s="122" t="s">
        <v>445</v>
      </c>
      <c r="AL81" s="75" t="s">
        <v>345</v>
      </c>
    </row>
    <row r="82" spans="1:38" ht="26.25" customHeight="1" thickBot="1" x14ac:dyDescent="0.3">
      <c r="A82" s="72" t="s">
        <v>107</v>
      </c>
      <c r="B82" s="76" t="s">
        <v>201</v>
      </c>
      <c r="C82" s="84" t="s">
        <v>86</v>
      </c>
      <c r="D82" s="74"/>
      <c r="E82" s="115" t="s">
        <v>348</v>
      </c>
      <c r="F82" s="115">
        <v>2.0187616015431407</v>
      </c>
      <c r="G82" s="115" t="s">
        <v>348</v>
      </c>
      <c r="H82" s="115" t="s">
        <v>348</v>
      </c>
      <c r="I82" s="115" t="s">
        <v>443</v>
      </c>
      <c r="J82" s="115" t="s">
        <v>348</v>
      </c>
      <c r="K82" s="115" t="s">
        <v>348</v>
      </c>
      <c r="L82" s="115" t="s">
        <v>348</v>
      </c>
      <c r="M82" s="115" t="s">
        <v>348</v>
      </c>
      <c r="N82" s="115" t="s">
        <v>348</v>
      </c>
      <c r="O82" s="115" t="s">
        <v>348</v>
      </c>
      <c r="P82" s="115" t="s">
        <v>443</v>
      </c>
      <c r="Q82" s="115" t="s">
        <v>348</v>
      </c>
      <c r="R82" s="115" t="s">
        <v>348</v>
      </c>
      <c r="S82" s="115" t="s">
        <v>348</v>
      </c>
      <c r="T82" s="115" t="s">
        <v>348</v>
      </c>
      <c r="U82" s="115" t="s">
        <v>348</v>
      </c>
      <c r="V82" s="115" t="s">
        <v>348</v>
      </c>
      <c r="W82" s="115" t="s">
        <v>348</v>
      </c>
      <c r="X82" s="115" t="s">
        <v>348</v>
      </c>
      <c r="Y82" s="115" t="s">
        <v>348</v>
      </c>
      <c r="Z82" s="115" t="s">
        <v>348</v>
      </c>
      <c r="AA82" s="115" t="s">
        <v>348</v>
      </c>
      <c r="AB82" s="115" t="s">
        <v>348</v>
      </c>
      <c r="AC82" s="115" t="s">
        <v>348</v>
      </c>
      <c r="AD82" s="115" t="s">
        <v>348</v>
      </c>
      <c r="AE82" s="97" t="s">
        <v>356</v>
      </c>
      <c r="AF82" s="122" t="s">
        <v>348</v>
      </c>
      <c r="AG82" s="122" t="s">
        <v>348</v>
      </c>
      <c r="AH82" s="122" t="s">
        <v>348</v>
      </c>
      <c r="AI82" s="122" t="s">
        <v>348</v>
      </c>
      <c r="AJ82" s="122" t="s">
        <v>348</v>
      </c>
      <c r="AK82" s="122">
        <v>953175</v>
      </c>
      <c r="AL82" s="75" t="s">
        <v>347</v>
      </c>
    </row>
    <row r="83" spans="1:38" ht="26.25" customHeight="1" thickBot="1" x14ac:dyDescent="0.3">
      <c r="A83" s="72" t="s">
        <v>104</v>
      </c>
      <c r="B83" s="85" t="s">
        <v>202</v>
      </c>
      <c r="C83" s="86" t="s">
        <v>66</v>
      </c>
      <c r="D83" s="74"/>
      <c r="E83" s="115" t="s">
        <v>443</v>
      </c>
      <c r="F83" s="115">
        <v>7.090107323076925E-4</v>
      </c>
      <c r="G83" s="115" t="s">
        <v>443</v>
      </c>
      <c r="H83" s="115" t="s">
        <v>348</v>
      </c>
      <c r="I83" s="115">
        <v>1.7725268307692313E-4</v>
      </c>
      <c r="J83" s="115">
        <v>1.3293951230769234E-3</v>
      </c>
      <c r="K83" s="115">
        <v>6.203843907692309E-3</v>
      </c>
      <c r="L83" s="115">
        <v>1.0103402935384617E-5</v>
      </c>
      <c r="M83" s="115" t="s">
        <v>443</v>
      </c>
      <c r="N83" s="115" t="s">
        <v>348</v>
      </c>
      <c r="O83" s="115" t="s">
        <v>348</v>
      </c>
      <c r="P83" s="115" t="s">
        <v>348</v>
      </c>
      <c r="Q83" s="115" t="s">
        <v>348</v>
      </c>
      <c r="R83" s="115" t="s">
        <v>348</v>
      </c>
      <c r="S83" s="115" t="s">
        <v>348</v>
      </c>
      <c r="T83" s="115" t="s">
        <v>348</v>
      </c>
      <c r="U83" s="115" t="s">
        <v>348</v>
      </c>
      <c r="V83" s="115" t="s">
        <v>348</v>
      </c>
      <c r="W83" s="115" t="s">
        <v>443</v>
      </c>
      <c r="X83" s="115" t="s">
        <v>443</v>
      </c>
      <c r="Y83" s="115" t="s">
        <v>443</v>
      </c>
      <c r="Z83" s="115" t="s">
        <v>443</v>
      </c>
      <c r="AA83" s="115" t="s">
        <v>443</v>
      </c>
      <c r="AB83" s="115" t="s">
        <v>443</v>
      </c>
      <c r="AC83" s="115" t="s">
        <v>348</v>
      </c>
      <c r="AD83" s="115" t="s">
        <v>348</v>
      </c>
      <c r="AE83" s="97"/>
      <c r="AF83" s="122" t="s">
        <v>348</v>
      </c>
      <c r="AG83" s="122" t="s">
        <v>348</v>
      </c>
      <c r="AH83" s="122" t="s">
        <v>348</v>
      </c>
      <c r="AI83" s="122" t="s">
        <v>348</v>
      </c>
      <c r="AJ83" s="122" t="s">
        <v>348</v>
      </c>
      <c r="AK83" s="122" t="s">
        <v>443</v>
      </c>
      <c r="AL83" s="75" t="s">
        <v>413</v>
      </c>
    </row>
    <row r="84" spans="1:38" ht="26.25" customHeight="1" thickBot="1" x14ac:dyDescent="0.3">
      <c r="A84" s="72" t="s">
        <v>104</v>
      </c>
      <c r="B84" s="85" t="s">
        <v>203</v>
      </c>
      <c r="C84" s="86" t="s">
        <v>65</v>
      </c>
      <c r="D84" s="74"/>
      <c r="E84" s="115" t="s">
        <v>442</v>
      </c>
      <c r="F84" s="115" t="s">
        <v>442</v>
      </c>
      <c r="G84" s="115" t="s">
        <v>348</v>
      </c>
      <c r="H84" s="115" t="s">
        <v>348</v>
      </c>
      <c r="I84" s="115" t="s">
        <v>442</v>
      </c>
      <c r="J84" s="115" t="s">
        <v>442</v>
      </c>
      <c r="K84" s="115" t="s">
        <v>442</v>
      </c>
      <c r="L84" s="115" t="s">
        <v>442</v>
      </c>
      <c r="M84" s="115" t="s">
        <v>442</v>
      </c>
      <c r="N84" s="115" t="s">
        <v>442</v>
      </c>
      <c r="O84" s="115" t="s">
        <v>442</v>
      </c>
      <c r="P84" s="115" t="s">
        <v>442</v>
      </c>
      <c r="Q84" s="115" t="s">
        <v>348</v>
      </c>
      <c r="R84" s="115" t="s">
        <v>348</v>
      </c>
      <c r="S84" s="115" t="s">
        <v>348</v>
      </c>
      <c r="T84" s="115" t="s">
        <v>348</v>
      </c>
      <c r="U84" s="115" t="s">
        <v>348</v>
      </c>
      <c r="V84" s="115" t="s">
        <v>348</v>
      </c>
      <c r="W84" s="115" t="s">
        <v>442</v>
      </c>
      <c r="X84" s="115" t="s">
        <v>442</v>
      </c>
      <c r="Y84" s="115" t="s">
        <v>442</v>
      </c>
      <c r="Z84" s="115" t="s">
        <v>442</v>
      </c>
      <c r="AA84" s="115" t="s">
        <v>442</v>
      </c>
      <c r="AB84" s="115" t="s">
        <v>442</v>
      </c>
      <c r="AC84" s="115" t="s">
        <v>348</v>
      </c>
      <c r="AD84" s="115" t="s">
        <v>348</v>
      </c>
      <c r="AE84" s="97"/>
      <c r="AF84" s="122" t="s">
        <v>348</v>
      </c>
      <c r="AG84" s="122" t="s">
        <v>348</v>
      </c>
      <c r="AH84" s="122" t="s">
        <v>348</v>
      </c>
      <c r="AI84" s="122" t="s">
        <v>348</v>
      </c>
      <c r="AJ84" s="122" t="s">
        <v>348</v>
      </c>
      <c r="AK84" s="122" t="s">
        <v>442</v>
      </c>
      <c r="AL84" s="75" t="s">
        <v>413</v>
      </c>
    </row>
    <row r="85" spans="1:38" ht="26.25" customHeight="1" thickBot="1" x14ac:dyDescent="0.3">
      <c r="A85" s="72" t="s">
        <v>107</v>
      </c>
      <c r="B85" s="79" t="s">
        <v>204</v>
      </c>
      <c r="C85" s="86" t="s">
        <v>371</v>
      </c>
      <c r="D85" s="74"/>
      <c r="E85" s="115" t="s">
        <v>348</v>
      </c>
      <c r="F85" s="115">
        <v>2.0789741876119745</v>
      </c>
      <c r="G85" s="115" t="s">
        <v>348</v>
      </c>
      <c r="H85" s="115" t="s">
        <v>348</v>
      </c>
      <c r="I85" s="115" t="s">
        <v>348</v>
      </c>
      <c r="J85" s="115" t="s">
        <v>348</v>
      </c>
      <c r="K85" s="115" t="s">
        <v>348</v>
      </c>
      <c r="L85" s="115" t="s">
        <v>348</v>
      </c>
      <c r="M85" s="115" t="s">
        <v>348</v>
      </c>
      <c r="N85" s="115" t="s">
        <v>348</v>
      </c>
      <c r="O85" s="115" t="s">
        <v>348</v>
      </c>
      <c r="P85" s="115" t="s">
        <v>348</v>
      </c>
      <c r="Q85" s="115" t="s">
        <v>348</v>
      </c>
      <c r="R85" s="115" t="s">
        <v>348</v>
      </c>
      <c r="S85" s="115" t="s">
        <v>348</v>
      </c>
      <c r="T85" s="115" t="s">
        <v>348</v>
      </c>
      <c r="U85" s="115" t="s">
        <v>348</v>
      </c>
      <c r="V85" s="115" t="s">
        <v>348</v>
      </c>
      <c r="W85" s="115" t="s">
        <v>348</v>
      </c>
      <c r="X85" s="115" t="s">
        <v>348</v>
      </c>
      <c r="Y85" s="115" t="s">
        <v>348</v>
      </c>
      <c r="Z85" s="115" t="s">
        <v>348</v>
      </c>
      <c r="AA85" s="115" t="s">
        <v>348</v>
      </c>
      <c r="AB85" s="115" t="s">
        <v>348</v>
      </c>
      <c r="AC85" s="115" t="s">
        <v>348</v>
      </c>
      <c r="AD85" s="115" t="s">
        <v>348</v>
      </c>
      <c r="AE85" s="97"/>
      <c r="AF85" s="122" t="s">
        <v>348</v>
      </c>
      <c r="AG85" s="122" t="s">
        <v>348</v>
      </c>
      <c r="AH85" s="122" t="s">
        <v>348</v>
      </c>
      <c r="AI85" s="122" t="s">
        <v>348</v>
      </c>
      <c r="AJ85" s="122" t="s">
        <v>348</v>
      </c>
      <c r="AK85" s="122" t="s">
        <v>445</v>
      </c>
      <c r="AL85" s="75" t="s">
        <v>346</v>
      </c>
    </row>
    <row r="86" spans="1:38" ht="26.25" customHeight="1" thickBot="1" x14ac:dyDescent="0.3">
      <c r="A86" s="72" t="s">
        <v>107</v>
      </c>
      <c r="B86" s="79" t="s">
        <v>205</v>
      </c>
      <c r="C86" s="84" t="s">
        <v>82</v>
      </c>
      <c r="D86" s="74"/>
      <c r="E86" s="115" t="s">
        <v>348</v>
      </c>
      <c r="F86" s="115">
        <v>1.544648E-2</v>
      </c>
      <c r="G86" s="115" t="s">
        <v>348</v>
      </c>
      <c r="H86" s="115" t="s">
        <v>348</v>
      </c>
      <c r="I86" s="115" t="s">
        <v>443</v>
      </c>
      <c r="J86" s="115" t="s">
        <v>348</v>
      </c>
      <c r="K86" s="115" t="s">
        <v>348</v>
      </c>
      <c r="L86" s="115" t="s">
        <v>348</v>
      </c>
      <c r="M86" s="115" t="s">
        <v>348</v>
      </c>
      <c r="N86" s="115" t="s">
        <v>348</v>
      </c>
      <c r="O86" s="115" t="s">
        <v>348</v>
      </c>
      <c r="P86" s="115" t="s">
        <v>348</v>
      </c>
      <c r="Q86" s="115" t="s">
        <v>348</v>
      </c>
      <c r="R86" s="115" t="s">
        <v>348</v>
      </c>
      <c r="S86" s="115" t="s">
        <v>348</v>
      </c>
      <c r="T86" s="115" t="s">
        <v>348</v>
      </c>
      <c r="U86" s="115" t="s">
        <v>348</v>
      </c>
      <c r="V86" s="115" t="s">
        <v>348</v>
      </c>
      <c r="W86" s="115" t="s">
        <v>348</v>
      </c>
      <c r="X86" s="115" t="s">
        <v>348</v>
      </c>
      <c r="Y86" s="115" t="s">
        <v>348</v>
      </c>
      <c r="Z86" s="115" t="s">
        <v>348</v>
      </c>
      <c r="AA86" s="115" t="s">
        <v>348</v>
      </c>
      <c r="AB86" s="115" t="s">
        <v>348</v>
      </c>
      <c r="AC86" s="115" t="s">
        <v>348</v>
      </c>
      <c r="AD86" s="115" t="s">
        <v>348</v>
      </c>
      <c r="AE86" s="97"/>
      <c r="AF86" s="122" t="s">
        <v>348</v>
      </c>
      <c r="AG86" s="122" t="s">
        <v>348</v>
      </c>
      <c r="AH86" s="122" t="s">
        <v>348</v>
      </c>
      <c r="AI86" s="122" t="s">
        <v>348</v>
      </c>
      <c r="AJ86" s="122" t="s">
        <v>348</v>
      </c>
      <c r="AK86" s="122" t="s">
        <v>445</v>
      </c>
      <c r="AL86" s="75" t="s">
        <v>347</v>
      </c>
    </row>
    <row r="87" spans="1:38" ht="26.25" customHeight="1" thickBot="1" x14ac:dyDescent="0.3">
      <c r="A87" s="72" t="s">
        <v>107</v>
      </c>
      <c r="B87" s="79" t="s">
        <v>206</v>
      </c>
      <c r="C87" s="84" t="s">
        <v>83</v>
      </c>
      <c r="D87" s="74"/>
      <c r="E87" s="115" t="s">
        <v>348</v>
      </c>
      <c r="F87" s="115">
        <v>7.525422550267552E-2</v>
      </c>
      <c r="G87" s="115" t="s">
        <v>348</v>
      </c>
      <c r="H87" s="115" t="s">
        <v>348</v>
      </c>
      <c r="I87" s="115" t="s">
        <v>443</v>
      </c>
      <c r="J87" s="115" t="s">
        <v>348</v>
      </c>
      <c r="K87" s="115" t="s">
        <v>348</v>
      </c>
      <c r="L87" s="115" t="s">
        <v>348</v>
      </c>
      <c r="M87" s="115" t="s">
        <v>348</v>
      </c>
      <c r="N87" s="115" t="s">
        <v>348</v>
      </c>
      <c r="O87" s="115" t="s">
        <v>348</v>
      </c>
      <c r="P87" s="115" t="s">
        <v>348</v>
      </c>
      <c r="Q87" s="115" t="s">
        <v>348</v>
      </c>
      <c r="R87" s="115" t="s">
        <v>348</v>
      </c>
      <c r="S87" s="115" t="s">
        <v>348</v>
      </c>
      <c r="T87" s="115" t="s">
        <v>348</v>
      </c>
      <c r="U87" s="115" t="s">
        <v>348</v>
      </c>
      <c r="V87" s="115" t="s">
        <v>348</v>
      </c>
      <c r="W87" s="115" t="s">
        <v>348</v>
      </c>
      <c r="X87" s="115" t="s">
        <v>348</v>
      </c>
      <c r="Y87" s="115" t="s">
        <v>348</v>
      </c>
      <c r="Z87" s="115" t="s">
        <v>348</v>
      </c>
      <c r="AA87" s="115" t="s">
        <v>348</v>
      </c>
      <c r="AB87" s="115" t="s">
        <v>348</v>
      </c>
      <c r="AC87" s="115" t="s">
        <v>348</v>
      </c>
      <c r="AD87" s="115" t="s">
        <v>348</v>
      </c>
      <c r="AE87" s="97" t="s">
        <v>356</v>
      </c>
      <c r="AF87" s="122" t="s">
        <v>348</v>
      </c>
      <c r="AG87" s="122" t="s">
        <v>348</v>
      </c>
      <c r="AH87" s="122" t="s">
        <v>348</v>
      </c>
      <c r="AI87" s="122" t="s">
        <v>348</v>
      </c>
      <c r="AJ87" s="122" t="s">
        <v>348</v>
      </c>
      <c r="AK87" s="122">
        <v>953175</v>
      </c>
      <c r="AL87" s="75" t="s">
        <v>347</v>
      </c>
    </row>
    <row r="88" spans="1:38" ht="26.25" customHeight="1" thickBot="1" x14ac:dyDescent="0.3">
      <c r="A88" s="72" t="s">
        <v>107</v>
      </c>
      <c r="B88" s="79" t="s">
        <v>207</v>
      </c>
      <c r="C88" s="84" t="s">
        <v>84</v>
      </c>
      <c r="D88" s="74"/>
      <c r="E88" s="115" t="s">
        <v>442</v>
      </c>
      <c r="F88" s="115" t="s">
        <v>442</v>
      </c>
      <c r="G88" s="115" t="s">
        <v>442</v>
      </c>
      <c r="H88" s="115" t="s">
        <v>442</v>
      </c>
      <c r="I88" s="115" t="s">
        <v>442</v>
      </c>
      <c r="J88" s="115" t="s">
        <v>442</v>
      </c>
      <c r="K88" s="115" t="s">
        <v>442</v>
      </c>
      <c r="L88" s="115" t="s">
        <v>442</v>
      </c>
      <c r="M88" s="115" t="s">
        <v>442</v>
      </c>
      <c r="N88" s="115" t="s">
        <v>442</v>
      </c>
      <c r="O88" s="115" t="s">
        <v>442</v>
      </c>
      <c r="P88" s="115" t="s">
        <v>442</v>
      </c>
      <c r="Q88" s="115" t="s">
        <v>442</v>
      </c>
      <c r="R88" s="115" t="s">
        <v>442</v>
      </c>
      <c r="S88" s="115" t="s">
        <v>442</v>
      </c>
      <c r="T88" s="115" t="s">
        <v>442</v>
      </c>
      <c r="U88" s="115" t="s">
        <v>442</v>
      </c>
      <c r="V88" s="115" t="s">
        <v>442</v>
      </c>
      <c r="W88" s="115" t="s">
        <v>442</v>
      </c>
      <c r="X88" s="115" t="s">
        <v>442</v>
      </c>
      <c r="Y88" s="115" t="s">
        <v>442</v>
      </c>
      <c r="Z88" s="115" t="s">
        <v>442</v>
      </c>
      <c r="AA88" s="115" t="s">
        <v>442</v>
      </c>
      <c r="AB88" s="115" t="s">
        <v>442</v>
      </c>
      <c r="AC88" s="115" t="s">
        <v>442</v>
      </c>
      <c r="AD88" s="115" t="s">
        <v>442</v>
      </c>
      <c r="AE88" s="97"/>
      <c r="AF88" s="122" t="s">
        <v>442</v>
      </c>
      <c r="AG88" s="122" t="s">
        <v>442</v>
      </c>
      <c r="AH88" s="122" t="s">
        <v>442</v>
      </c>
      <c r="AI88" s="122" t="s">
        <v>442</v>
      </c>
      <c r="AJ88" s="122" t="s">
        <v>442</v>
      </c>
      <c r="AK88" s="122" t="s">
        <v>355</v>
      </c>
      <c r="AL88" s="75" t="s">
        <v>413</v>
      </c>
    </row>
    <row r="89" spans="1:38" ht="26.25" customHeight="1" thickBot="1" x14ac:dyDescent="0.3">
      <c r="A89" s="72" t="s">
        <v>107</v>
      </c>
      <c r="B89" s="79" t="s">
        <v>208</v>
      </c>
      <c r="C89" s="84" t="s">
        <v>85</v>
      </c>
      <c r="D89" s="74"/>
      <c r="E89" s="115" t="s">
        <v>348</v>
      </c>
      <c r="F89" s="115">
        <v>0.63127450641558436</v>
      </c>
      <c r="G89" s="115" t="s">
        <v>348</v>
      </c>
      <c r="H89" s="115" t="s">
        <v>348</v>
      </c>
      <c r="I89" s="115" t="s">
        <v>443</v>
      </c>
      <c r="J89" s="115" t="s">
        <v>348</v>
      </c>
      <c r="K89" s="115" t="s">
        <v>348</v>
      </c>
      <c r="L89" s="115" t="s">
        <v>348</v>
      </c>
      <c r="M89" s="115" t="s">
        <v>348</v>
      </c>
      <c r="N89" s="115" t="s">
        <v>348</v>
      </c>
      <c r="O89" s="115" t="s">
        <v>348</v>
      </c>
      <c r="P89" s="115" t="s">
        <v>348</v>
      </c>
      <c r="Q89" s="115" t="s">
        <v>348</v>
      </c>
      <c r="R89" s="115" t="s">
        <v>348</v>
      </c>
      <c r="S89" s="115" t="s">
        <v>348</v>
      </c>
      <c r="T89" s="115" t="s">
        <v>348</v>
      </c>
      <c r="U89" s="115" t="s">
        <v>348</v>
      </c>
      <c r="V89" s="115" t="s">
        <v>348</v>
      </c>
      <c r="W89" s="115" t="s">
        <v>348</v>
      </c>
      <c r="X89" s="115" t="s">
        <v>348</v>
      </c>
      <c r="Y89" s="115" t="s">
        <v>348</v>
      </c>
      <c r="Z89" s="115" t="s">
        <v>348</v>
      </c>
      <c r="AA89" s="115" t="s">
        <v>348</v>
      </c>
      <c r="AB89" s="115" t="s">
        <v>348</v>
      </c>
      <c r="AC89" s="115" t="s">
        <v>348</v>
      </c>
      <c r="AD89" s="115" t="s">
        <v>348</v>
      </c>
      <c r="AE89" s="97"/>
      <c r="AF89" s="122" t="s">
        <v>348</v>
      </c>
      <c r="AG89" s="122" t="s">
        <v>348</v>
      </c>
      <c r="AH89" s="122" t="s">
        <v>348</v>
      </c>
      <c r="AI89" s="122" t="s">
        <v>348</v>
      </c>
      <c r="AJ89" s="122" t="s">
        <v>348</v>
      </c>
      <c r="AK89" s="122" t="s">
        <v>445</v>
      </c>
      <c r="AL89" s="75" t="s">
        <v>413</v>
      </c>
    </row>
    <row r="90" spans="1:38" s="4" customFormat="1" ht="26.25" customHeight="1" thickBot="1" x14ac:dyDescent="0.25">
      <c r="A90" s="72" t="s">
        <v>107</v>
      </c>
      <c r="B90" s="79" t="s">
        <v>209</v>
      </c>
      <c r="C90" s="84" t="s">
        <v>259</v>
      </c>
      <c r="D90" s="74"/>
      <c r="E90" s="115" t="s">
        <v>442</v>
      </c>
      <c r="F90" s="115" t="s">
        <v>442</v>
      </c>
      <c r="G90" s="115" t="s">
        <v>442</v>
      </c>
      <c r="H90" s="115" t="s">
        <v>442</v>
      </c>
      <c r="I90" s="115" t="s">
        <v>442</v>
      </c>
      <c r="J90" s="115" t="s">
        <v>442</v>
      </c>
      <c r="K90" s="115" t="s">
        <v>442</v>
      </c>
      <c r="L90" s="115" t="s">
        <v>442</v>
      </c>
      <c r="M90" s="115" t="s">
        <v>442</v>
      </c>
      <c r="N90" s="115" t="s">
        <v>442</v>
      </c>
      <c r="O90" s="115" t="s">
        <v>442</v>
      </c>
      <c r="P90" s="115" t="s">
        <v>442</v>
      </c>
      <c r="Q90" s="115" t="s">
        <v>442</v>
      </c>
      <c r="R90" s="115" t="s">
        <v>442</v>
      </c>
      <c r="S90" s="115" t="s">
        <v>442</v>
      </c>
      <c r="T90" s="115" t="s">
        <v>442</v>
      </c>
      <c r="U90" s="115" t="s">
        <v>442</v>
      </c>
      <c r="V90" s="115" t="s">
        <v>442</v>
      </c>
      <c r="W90" s="115" t="s">
        <v>442</v>
      </c>
      <c r="X90" s="115" t="s">
        <v>442</v>
      </c>
      <c r="Y90" s="115" t="s">
        <v>442</v>
      </c>
      <c r="Z90" s="115" t="s">
        <v>442</v>
      </c>
      <c r="AA90" s="115" t="s">
        <v>442</v>
      </c>
      <c r="AB90" s="115" t="s">
        <v>442</v>
      </c>
      <c r="AC90" s="115" t="s">
        <v>442</v>
      </c>
      <c r="AD90" s="115" t="s">
        <v>442</v>
      </c>
      <c r="AE90" s="97"/>
      <c r="AF90" s="122" t="s">
        <v>442</v>
      </c>
      <c r="AG90" s="122" t="s">
        <v>442</v>
      </c>
      <c r="AH90" s="122" t="s">
        <v>442</v>
      </c>
      <c r="AI90" s="122" t="s">
        <v>442</v>
      </c>
      <c r="AJ90" s="122" t="s">
        <v>442</v>
      </c>
      <c r="AK90" s="122" t="s">
        <v>355</v>
      </c>
      <c r="AL90" s="75" t="s">
        <v>413</v>
      </c>
    </row>
    <row r="91" spans="1:38" ht="26.25" customHeight="1" thickBot="1" x14ac:dyDescent="0.3">
      <c r="A91" s="72" t="s">
        <v>107</v>
      </c>
      <c r="B91" s="76" t="s">
        <v>372</v>
      </c>
      <c r="C91" s="79" t="s">
        <v>260</v>
      </c>
      <c r="D91" s="74"/>
      <c r="E91" s="115">
        <v>4.8730825518010796E-3</v>
      </c>
      <c r="F91" s="115">
        <v>1.2966757209112289E-2</v>
      </c>
      <c r="G91" s="115">
        <v>1.9288455909219834E-3</v>
      </c>
      <c r="H91" s="115">
        <v>1.1118190582193389E-2</v>
      </c>
      <c r="I91" s="115">
        <v>8.2470473679191802E-2</v>
      </c>
      <c r="J91" s="115">
        <v>9.1833001043812659E-2</v>
      </c>
      <c r="K91" s="115">
        <v>9.3766778579940063E-2</v>
      </c>
      <c r="L91" s="115">
        <v>3.2550847126180639E-4</v>
      </c>
      <c r="M91" s="115">
        <v>0.14901262975532079</v>
      </c>
      <c r="N91" s="115">
        <v>0.15329779850675992</v>
      </c>
      <c r="O91" s="115">
        <v>1.7238490910708979E-2</v>
      </c>
      <c r="P91" s="115">
        <v>3.8619412519679631E-4</v>
      </c>
      <c r="Q91" s="115">
        <v>2.7667429103230809E-4</v>
      </c>
      <c r="R91" s="115">
        <v>1.3711677314239178E-2</v>
      </c>
      <c r="S91" s="115">
        <v>0.52468136721768488</v>
      </c>
      <c r="T91" s="115">
        <v>3.044975352752096E-2</v>
      </c>
      <c r="U91" s="115">
        <v>2.5253423116679578E-3</v>
      </c>
      <c r="V91" s="115">
        <v>0.3030755434484812</v>
      </c>
      <c r="W91" s="115">
        <v>2.6790820679984068E-4</v>
      </c>
      <c r="X91" s="115">
        <v>2.9737810954782318E-4</v>
      </c>
      <c r="Y91" s="115">
        <v>1.2055869305992832E-4</v>
      </c>
      <c r="Z91" s="115">
        <v>1.2055869305992832E-4</v>
      </c>
      <c r="AA91" s="115">
        <v>1.2055869305992832E-4</v>
      </c>
      <c r="AB91" s="115">
        <v>6.5905418872760815E-4</v>
      </c>
      <c r="AC91" s="115" t="s">
        <v>443</v>
      </c>
      <c r="AD91" s="115" t="s">
        <v>443</v>
      </c>
      <c r="AE91" s="97"/>
      <c r="AF91" s="122" t="s">
        <v>348</v>
      </c>
      <c r="AG91" s="122" t="s">
        <v>348</v>
      </c>
      <c r="AH91" s="122" t="s">
        <v>348</v>
      </c>
      <c r="AI91" s="122" t="s">
        <v>348</v>
      </c>
      <c r="AJ91" s="122" t="s">
        <v>348</v>
      </c>
      <c r="AK91" s="122" t="s">
        <v>445</v>
      </c>
      <c r="AL91" s="75" t="s">
        <v>413</v>
      </c>
    </row>
    <row r="92" spans="1:38" ht="26.25" customHeight="1" thickBot="1" x14ac:dyDescent="0.3">
      <c r="A92" s="72" t="s">
        <v>104</v>
      </c>
      <c r="B92" s="72" t="s">
        <v>195</v>
      </c>
      <c r="C92" s="73" t="s">
        <v>102</v>
      </c>
      <c r="D92" s="80"/>
      <c r="E92" s="115" t="s">
        <v>442</v>
      </c>
      <c r="F92" s="115" t="s">
        <v>442</v>
      </c>
      <c r="G92" s="115" t="s">
        <v>442</v>
      </c>
      <c r="H92" s="115" t="s">
        <v>442</v>
      </c>
      <c r="I92" s="115" t="s">
        <v>442</v>
      </c>
      <c r="J92" s="115" t="s">
        <v>442</v>
      </c>
      <c r="K92" s="115" t="s">
        <v>442</v>
      </c>
      <c r="L92" s="115" t="s">
        <v>442</v>
      </c>
      <c r="M92" s="115" t="s">
        <v>442</v>
      </c>
      <c r="N92" s="115" t="s">
        <v>442</v>
      </c>
      <c r="O92" s="115" t="s">
        <v>442</v>
      </c>
      <c r="P92" s="115" t="s">
        <v>442</v>
      </c>
      <c r="Q92" s="115" t="s">
        <v>442</v>
      </c>
      <c r="R92" s="115" t="s">
        <v>442</v>
      </c>
      <c r="S92" s="115" t="s">
        <v>442</v>
      </c>
      <c r="T92" s="115" t="s">
        <v>442</v>
      </c>
      <c r="U92" s="115" t="s">
        <v>442</v>
      </c>
      <c r="V92" s="115" t="s">
        <v>442</v>
      </c>
      <c r="W92" s="115" t="s">
        <v>442</v>
      </c>
      <c r="X92" s="115" t="s">
        <v>442</v>
      </c>
      <c r="Y92" s="115" t="s">
        <v>442</v>
      </c>
      <c r="Z92" s="115" t="s">
        <v>442</v>
      </c>
      <c r="AA92" s="115" t="s">
        <v>442</v>
      </c>
      <c r="AB92" s="115" t="s">
        <v>442</v>
      </c>
      <c r="AC92" s="115" t="s">
        <v>442</v>
      </c>
      <c r="AD92" s="115" t="s">
        <v>442</v>
      </c>
      <c r="AE92" s="97"/>
      <c r="AF92" s="122" t="s">
        <v>442</v>
      </c>
      <c r="AG92" s="122" t="s">
        <v>442</v>
      </c>
      <c r="AH92" s="122" t="s">
        <v>442</v>
      </c>
      <c r="AI92" s="122" t="s">
        <v>442</v>
      </c>
      <c r="AJ92" s="122" t="s">
        <v>442</v>
      </c>
      <c r="AK92" s="122" t="s">
        <v>355</v>
      </c>
      <c r="AL92" s="75" t="s">
        <v>349</v>
      </c>
    </row>
    <row r="93" spans="1:38" ht="26.25" customHeight="1" thickBot="1" x14ac:dyDescent="0.3">
      <c r="A93" s="72" t="s">
        <v>104</v>
      </c>
      <c r="B93" s="76" t="s">
        <v>196</v>
      </c>
      <c r="C93" s="73" t="s">
        <v>373</v>
      </c>
      <c r="D93" s="80"/>
      <c r="E93" s="115" t="s">
        <v>348</v>
      </c>
      <c r="F93" s="115">
        <v>0.11005839329022844</v>
      </c>
      <c r="G93" s="115" t="s">
        <v>348</v>
      </c>
      <c r="H93" s="115" t="s">
        <v>348</v>
      </c>
      <c r="I93" s="115" t="s">
        <v>443</v>
      </c>
      <c r="J93" s="115" t="s">
        <v>443</v>
      </c>
      <c r="K93" s="115" t="s">
        <v>443</v>
      </c>
      <c r="L93" s="115" t="s">
        <v>443</v>
      </c>
      <c r="M93" s="115" t="s">
        <v>348</v>
      </c>
      <c r="N93" s="115" t="s">
        <v>348</v>
      </c>
      <c r="O93" s="115" t="s">
        <v>348</v>
      </c>
      <c r="P93" s="115" t="s">
        <v>348</v>
      </c>
      <c r="Q93" s="115" t="s">
        <v>348</v>
      </c>
      <c r="R93" s="115" t="s">
        <v>348</v>
      </c>
      <c r="S93" s="115" t="s">
        <v>348</v>
      </c>
      <c r="T93" s="115" t="s">
        <v>348</v>
      </c>
      <c r="U93" s="115" t="s">
        <v>348</v>
      </c>
      <c r="V93" s="115" t="s">
        <v>348</v>
      </c>
      <c r="W93" s="115" t="s">
        <v>348</v>
      </c>
      <c r="X93" s="115" t="s">
        <v>348</v>
      </c>
      <c r="Y93" s="115" t="s">
        <v>348</v>
      </c>
      <c r="Z93" s="115" t="s">
        <v>348</v>
      </c>
      <c r="AA93" s="115" t="s">
        <v>348</v>
      </c>
      <c r="AB93" s="115" t="s">
        <v>348</v>
      </c>
      <c r="AC93" s="115" t="s">
        <v>348</v>
      </c>
      <c r="AD93" s="115" t="s">
        <v>348</v>
      </c>
      <c r="AE93" s="97"/>
      <c r="AF93" s="122" t="s">
        <v>348</v>
      </c>
      <c r="AG93" s="122" t="s">
        <v>348</v>
      </c>
      <c r="AH93" s="122" t="s">
        <v>348</v>
      </c>
      <c r="AI93" s="122" t="s">
        <v>348</v>
      </c>
      <c r="AJ93" s="122" t="s">
        <v>348</v>
      </c>
      <c r="AK93" s="122" t="s">
        <v>445</v>
      </c>
      <c r="AL93" s="75" t="s">
        <v>350</v>
      </c>
    </row>
    <row r="94" spans="1:38" ht="26.25" customHeight="1" thickBot="1" x14ac:dyDescent="0.3">
      <c r="A94" s="72" t="s">
        <v>104</v>
      </c>
      <c r="B94" s="87" t="s">
        <v>374</v>
      </c>
      <c r="C94" s="73" t="s">
        <v>269</v>
      </c>
      <c r="D94" s="74"/>
      <c r="E94" s="115" t="s">
        <v>442</v>
      </c>
      <c r="F94" s="115" t="s">
        <v>442</v>
      </c>
      <c r="G94" s="115" t="s">
        <v>442</v>
      </c>
      <c r="H94" s="115" t="s">
        <v>442</v>
      </c>
      <c r="I94" s="115" t="s">
        <v>442</v>
      </c>
      <c r="J94" s="115" t="s">
        <v>442</v>
      </c>
      <c r="K94" s="115" t="s">
        <v>442</v>
      </c>
      <c r="L94" s="115" t="s">
        <v>442</v>
      </c>
      <c r="M94" s="115" t="s">
        <v>442</v>
      </c>
      <c r="N94" s="115" t="s">
        <v>442</v>
      </c>
      <c r="O94" s="115" t="s">
        <v>442</v>
      </c>
      <c r="P94" s="115" t="s">
        <v>442</v>
      </c>
      <c r="Q94" s="115" t="s">
        <v>442</v>
      </c>
      <c r="R94" s="115" t="s">
        <v>442</v>
      </c>
      <c r="S94" s="115" t="s">
        <v>442</v>
      </c>
      <c r="T94" s="115" t="s">
        <v>442</v>
      </c>
      <c r="U94" s="115" t="s">
        <v>442</v>
      </c>
      <c r="V94" s="115" t="s">
        <v>442</v>
      </c>
      <c r="W94" s="115" t="s">
        <v>442</v>
      </c>
      <c r="X94" s="115" t="s">
        <v>442</v>
      </c>
      <c r="Y94" s="115" t="s">
        <v>442</v>
      </c>
      <c r="Z94" s="115" t="s">
        <v>442</v>
      </c>
      <c r="AA94" s="115" t="s">
        <v>442</v>
      </c>
      <c r="AB94" s="115" t="s">
        <v>442</v>
      </c>
      <c r="AC94" s="115" t="s">
        <v>442</v>
      </c>
      <c r="AD94" s="115" t="s">
        <v>442</v>
      </c>
      <c r="AE94" s="97"/>
      <c r="AF94" s="122" t="s">
        <v>442</v>
      </c>
      <c r="AG94" s="122" t="s">
        <v>442</v>
      </c>
      <c r="AH94" s="122" t="s">
        <v>442</v>
      </c>
      <c r="AI94" s="122" t="s">
        <v>442</v>
      </c>
      <c r="AJ94" s="122" t="s">
        <v>442</v>
      </c>
      <c r="AK94" s="122" t="s">
        <v>355</v>
      </c>
      <c r="AL94" s="75" t="s">
        <v>413</v>
      </c>
    </row>
    <row r="95" spans="1:38" ht="26.25" customHeight="1" thickBot="1" x14ac:dyDescent="0.3">
      <c r="A95" s="72" t="s">
        <v>104</v>
      </c>
      <c r="B95" s="87" t="s">
        <v>197</v>
      </c>
      <c r="C95" s="73" t="s">
        <v>80</v>
      </c>
      <c r="D95" s="80"/>
      <c r="E95" s="115" t="s">
        <v>442</v>
      </c>
      <c r="F95" s="115" t="s">
        <v>442</v>
      </c>
      <c r="G95" s="115" t="s">
        <v>442</v>
      </c>
      <c r="H95" s="115" t="s">
        <v>442</v>
      </c>
      <c r="I95" s="115" t="s">
        <v>442</v>
      </c>
      <c r="J95" s="115" t="s">
        <v>442</v>
      </c>
      <c r="K95" s="115" t="s">
        <v>442</v>
      </c>
      <c r="L95" s="115" t="s">
        <v>442</v>
      </c>
      <c r="M95" s="115" t="s">
        <v>442</v>
      </c>
      <c r="N95" s="115" t="s">
        <v>442</v>
      </c>
      <c r="O95" s="115" t="s">
        <v>442</v>
      </c>
      <c r="P95" s="115" t="s">
        <v>442</v>
      </c>
      <c r="Q95" s="115" t="s">
        <v>442</v>
      </c>
      <c r="R95" s="115" t="s">
        <v>442</v>
      </c>
      <c r="S95" s="115" t="s">
        <v>442</v>
      </c>
      <c r="T95" s="115" t="s">
        <v>442</v>
      </c>
      <c r="U95" s="115" t="s">
        <v>442</v>
      </c>
      <c r="V95" s="115" t="s">
        <v>442</v>
      </c>
      <c r="W95" s="115" t="s">
        <v>442</v>
      </c>
      <c r="X95" s="115" t="s">
        <v>442</v>
      </c>
      <c r="Y95" s="115" t="s">
        <v>442</v>
      </c>
      <c r="Z95" s="115" t="s">
        <v>442</v>
      </c>
      <c r="AA95" s="115" t="s">
        <v>442</v>
      </c>
      <c r="AB95" s="115" t="s">
        <v>442</v>
      </c>
      <c r="AC95" s="115" t="s">
        <v>442</v>
      </c>
      <c r="AD95" s="115" t="s">
        <v>442</v>
      </c>
      <c r="AE95" s="97"/>
      <c r="AF95" s="122" t="s">
        <v>442</v>
      </c>
      <c r="AG95" s="122" t="s">
        <v>442</v>
      </c>
      <c r="AH95" s="122" t="s">
        <v>442</v>
      </c>
      <c r="AI95" s="122" t="s">
        <v>442</v>
      </c>
      <c r="AJ95" s="122" t="s">
        <v>442</v>
      </c>
      <c r="AK95" s="122" t="s">
        <v>355</v>
      </c>
      <c r="AL95" s="75" t="s">
        <v>413</v>
      </c>
    </row>
    <row r="96" spans="1:38" ht="26.25" customHeight="1" thickBot="1" x14ac:dyDescent="0.3">
      <c r="A96" s="72" t="s">
        <v>104</v>
      </c>
      <c r="B96" s="76" t="s">
        <v>198</v>
      </c>
      <c r="C96" s="73" t="s">
        <v>81</v>
      </c>
      <c r="D96" s="88"/>
      <c r="E96" s="115" t="s">
        <v>442</v>
      </c>
      <c r="F96" s="115" t="s">
        <v>442</v>
      </c>
      <c r="G96" s="115" t="s">
        <v>442</v>
      </c>
      <c r="H96" s="115" t="s">
        <v>442</v>
      </c>
      <c r="I96" s="115" t="s">
        <v>442</v>
      </c>
      <c r="J96" s="115" t="s">
        <v>442</v>
      </c>
      <c r="K96" s="115" t="s">
        <v>442</v>
      </c>
      <c r="L96" s="115" t="s">
        <v>442</v>
      </c>
      <c r="M96" s="115" t="s">
        <v>442</v>
      </c>
      <c r="N96" s="115" t="s">
        <v>442</v>
      </c>
      <c r="O96" s="115" t="s">
        <v>442</v>
      </c>
      <c r="P96" s="115" t="s">
        <v>442</v>
      </c>
      <c r="Q96" s="115" t="s">
        <v>442</v>
      </c>
      <c r="R96" s="115" t="s">
        <v>442</v>
      </c>
      <c r="S96" s="115" t="s">
        <v>442</v>
      </c>
      <c r="T96" s="115" t="s">
        <v>442</v>
      </c>
      <c r="U96" s="115" t="s">
        <v>442</v>
      </c>
      <c r="V96" s="115" t="s">
        <v>442</v>
      </c>
      <c r="W96" s="115" t="s">
        <v>442</v>
      </c>
      <c r="X96" s="115" t="s">
        <v>442</v>
      </c>
      <c r="Y96" s="115" t="s">
        <v>442</v>
      </c>
      <c r="Z96" s="115" t="s">
        <v>442</v>
      </c>
      <c r="AA96" s="115" t="s">
        <v>442</v>
      </c>
      <c r="AB96" s="115" t="s">
        <v>442</v>
      </c>
      <c r="AC96" s="115" t="s">
        <v>442</v>
      </c>
      <c r="AD96" s="115" t="s">
        <v>442</v>
      </c>
      <c r="AE96" s="97"/>
      <c r="AF96" s="122" t="s">
        <v>442</v>
      </c>
      <c r="AG96" s="122" t="s">
        <v>442</v>
      </c>
      <c r="AH96" s="122" t="s">
        <v>442</v>
      </c>
      <c r="AI96" s="122" t="s">
        <v>442</v>
      </c>
      <c r="AJ96" s="122" t="s">
        <v>442</v>
      </c>
      <c r="AK96" s="122" t="s">
        <v>355</v>
      </c>
      <c r="AL96" s="75" t="s">
        <v>413</v>
      </c>
    </row>
    <row r="97" spans="1:38" ht="26.25" customHeight="1" thickBot="1" x14ac:dyDescent="0.3">
      <c r="A97" s="72" t="s">
        <v>104</v>
      </c>
      <c r="B97" s="76" t="s">
        <v>199</v>
      </c>
      <c r="C97" s="73" t="s">
        <v>314</v>
      </c>
      <c r="D97" s="88"/>
      <c r="E97" s="115" t="s">
        <v>442</v>
      </c>
      <c r="F97" s="115" t="s">
        <v>442</v>
      </c>
      <c r="G97" s="115" t="s">
        <v>442</v>
      </c>
      <c r="H97" s="115" t="s">
        <v>442</v>
      </c>
      <c r="I97" s="115" t="s">
        <v>442</v>
      </c>
      <c r="J97" s="115" t="s">
        <v>442</v>
      </c>
      <c r="K97" s="115" t="s">
        <v>442</v>
      </c>
      <c r="L97" s="115" t="s">
        <v>442</v>
      </c>
      <c r="M97" s="115" t="s">
        <v>442</v>
      </c>
      <c r="N97" s="115" t="s">
        <v>442</v>
      </c>
      <c r="O97" s="115" t="s">
        <v>442</v>
      </c>
      <c r="P97" s="115" t="s">
        <v>442</v>
      </c>
      <c r="Q97" s="115" t="s">
        <v>442</v>
      </c>
      <c r="R97" s="115" t="s">
        <v>442</v>
      </c>
      <c r="S97" s="115" t="s">
        <v>442</v>
      </c>
      <c r="T97" s="115" t="s">
        <v>442</v>
      </c>
      <c r="U97" s="115" t="s">
        <v>442</v>
      </c>
      <c r="V97" s="115" t="s">
        <v>442</v>
      </c>
      <c r="W97" s="115" t="s">
        <v>442</v>
      </c>
      <c r="X97" s="115" t="s">
        <v>442</v>
      </c>
      <c r="Y97" s="115" t="s">
        <v>442</v>
      </c>
      <c r="Z97" s="115" t="s">
        <v>442</v>
      </c>
      <c r="AA97" s="115" t="s">
        <v>442</v>
      </c>
      <c r="AB97" s="115" t="s">
        <v>442</v>
      </c>
      <c r="AC97" s="115" t="s">
        <v>442</v>
      </c>
      <c r="AD97" s="115" t="s">
        <v>442</v>
      </c>
      <c r="AE97" s="97"/>
      <c r="AF97" s="122" t="s">
        <v>442</v>
      </c>
      <c r="AG97" s="122" t="s">
        <v>442</v>
      </c>
      <c r="AH97" s="122" t="s">
        <v>442</v>
      </c>
      <c r="AI97" s="122" t="s">
        <v>442</v>
      </c>
      <c r="AJ97" s="122" t="s">
        <v>442</v>
      </c>
      <c r="AK97" s="122" t="s">
        <v>355</v>
      </c>
      <c r="AL97" s="75" t="s">
        <v>413</v>
      </c>
    </row>
    <row r="98" spans="1:38" ht="26.25" customHeight="1" thickBot="1" x14ac:dyDescent="0.3">
      <c r="A98" s="72" t="s">
        <v>104</v>
      </c>
      <c r="B98" s="76" t="s">
        <v>200</v>
      </c>
      <c r="C98" s="79" t="s">
        <v>282</v>
      </c>
      <c r="D98" s="88"/>
      <c r="E98" s="115" t="s">
        <v>442</v>
      </c>
      <c r="F98" s="115" t="s">
        <v>442</v>
      </c>
      <c r="G98" s="115" t="s">
        <v>442</v>
      </c>
      <c r="H98" s="115" t="s">
        <v>442</v>
      </c>
      <c r="I98" s="115" t="s">
        <v>442</v>
      </c>
      <c r="J98" s="115" t="s">
        <v>442</v>
      </c>
      <c r="K98" s="115" t="s">
        <v>442</v>
      </c>
      <c r="L98" s="115" t="s">
        <v>442</v>
      </c>
      <c r="M98" s="115" t="s">
        <v>442</v>
      </c>
      <c r="N98" s="115" t="s">
        <v>442</v>
      </c>
      <c r="O98" s="115" t="s">
        <v>442</v>
      </c>
      <c r="P98" s="115" t="s">
        <v>442</v>
      </c>
      <c r="Q98" s="115" t="s">
        <v>442</v>
      </c>
      <c r="R98" s="115" t="s">
        <v>442</v>
      </c>
      <c r="S98" s="115" t="s">
        <v>442</v>
      </c>
      <c r="T98" s="115" t="s">
        <v>442</v>
      </c>
      <c r="U98" s="115" t="s">
        <v>442</v>
      </c>
      <c r="V98" s="115" t="s">
        <v>442</v>
      </c>
      <c r="W98" s="115" t="s">
        <v>442</v>
      </c>
      <c r="X98" s="115" t="s">
        <v>442</v>
      </c>
      <c r="Y98" s="115" t="s">
        <v>442</v>
      </c>
      <c r="Z98" s="115" t="s">
        <v>442</v>
      </c>
      <c r="AA98" s="115" t="s">
        <v>442</v>
      </c>
      <c r="AB98" s="115" t="s">
        <v>442</v>
      </c>
      <c r="AC98" s="115" t="s">
        <v>442</v>
      </c>
      <c r="AD98" s="115" t="s">
        <v>442</v>
      </c>
      <c r="AE98" s="97"/>
      <c r="AF98" s="122" t="s">
        <v>442</v>
      </c>
      <c r="AG98" s="122" t="s">
        <v>442</v>
      </c>
      <c r="AH98" s="122" t="s">
        <v>442</v>
      </c>
      <c r="AI98" s="122" t="s">
        <v>442</v>
      </c>
      <c r="AJ98" s="122" t="s">
        <v>442</v>
      </c>
      <c r="AK98" s="122" t="s">
        <v>355</v>
      </c>
      <c r="AL98" s="75" t="s">
        <v>413</v>
      </c>
    </row>
    <row r="99" spans="1:38" ht="26.25" customHeight="1" thickBot="1" x14ac:dyDescent="0.3">
      <c r="A99" s="72" t="s">
        <v>108</v>
      </c>
      <c r="B99" s="72" t="s">
        <v>210</v>
      </c>
      <c r="C99" s="73" t="s">
        <v>375</v>
      </c>
      <c r="D99" s="88"/>
      <c r="E99" s="115">
        <v>3.865653493425846E-5</v>
      </c>
      <c r="F99" s="115">
        <v>1.5073918105829116E-3</v>
      </c>
      <c r="G99" s="115" t="s">
        <v>348</v>
      </c>
      <c r="H99" s="115">
        <v>1.3551715306879342E-3</v>
      </c>
      <c r="I99" s="115">
        <v>3.116E-5</v>
      </c>
      <c r="J99" s="115">
        <v>4.7880000000000002E-5</v>
      </c>
      <c r="K99" s="115">
        <v>1.0488E-4</v>
      </c>
      <c r="L99" s="115" t="s">
        <v>348</v>
      </c>
      <c r="M99" s="115" t="s">
        <v>348</v>
      </c>
      <c r="N99" s="115" t="s">
        <v>348</v>
      </c>
      <c r="O99" s="115" t="s">
        <v>348</v>
      </c>
      <c r="P99" s="115" t="s">
        <v>348</v>
      </c>
      <c r="Q99" s="115" t="s">
        <v>348</v>
      </c>
      <c r="R99" s="115" t="s">
        <v>348</v>
      </c>
      <c r="S99" s="115" t="s">
        <v>348</v>
      </c>
      <c r="T99" s="115" t="s">
        <v>348</v>
      </c>
      <c r="U99" s="115" t="s">
        <v>348</v>
      </c>
      <c r="V99" s="115" t="s">
        <v>348</v>
      </c>
      <c r="W99" s="115" t="s">
        <v>348</v>
      </c>
      <c r="X99" s="115" t="s">
        <v>348</v>
      </c>
      <c r="Y99" s="115" t="s">
        <v>348</v>
      </c>
      <c r="Z99" s="115" t="s">
        <v>348</v>
      </c>
      <c r="AA99" s="115" t="s">
        <v>348</v>
      </c>
      <c r="AB99" s="115" t="s">
        <v>348</v>
      </c>
      <c r="AC99" s="115" t="s">
        <v>348</v>
      </c>
      <c r="AD99" s="115" t="s">
        <v>348</v>
      </c>
      <c r="AE99" s="97"/>
      <c r="AF99" s="122" t="s">
        <v>348</v>
      </c>
      <c r="AG99" s="122" t="s">
        <v>348</v>
      </c>
      <c r="AH99" s="122" t="s">
        <v>348</v>
      </c>
      <c r="AI99" s="122" t="s">
        <v>348</v>
      </c>
      <c r="AJ99" s="122" t="s">
        <v>348</v>
      </c>
      <c r="AK99" s="122">
        <v>7.5999999999999998E-2</v>
      </c>
      <c r="AL99" s="75" t="s">
        <v>351</v>
      </c>
    </row>
    <row r="100" spans="1:38" ht="26.25" customHeight="1" thickBot="1" x14ac:dyDescent="0.3">
      <c r="A100" s="72" t="s">
        <v>108</v>
      </c>
      <c r="B100" s="72" t="s">
        <v>211</v>
      </c>
      <c r="C100" s="73" t="s">
        <v>376</v>
      </c>
      <c r="D100" s="88"/>
      <c r="E100" s="115">
        <v>1.5288545738175856E-4</v>
      </c>
      <c r="F100" s="115">
        <v>3.7458037738711879E-3</v>
      </c>
      <c r="G100" s="115" t="s">
        <v>348</v>
      </c>
      <c r="H100" s="115">
        <v>2.9261182772564957E-3</v>
      </c>
      <c r="I100" s="115">
        <v>6.4260000000000012E-5</v>
      </c>
      <c r="J100" s="115">
        <v>9.6390000000000004E-5</v>
      </c>
      <c r="K100" s="115">
        <v>2.1062999999999995E-4</v>
      </c>
      <c r="L100" s="115" t="s">
        <v>348</v>
      </c>
      <c r="M100" s="115" t="s">
        <v>348</v>
      </c>
      <c r="N100" s="115" t="s">
        <v>348</v>
      </c>
      <c r="O100" s="115" t="s">
        <v>348</v>
      </c>
      <c r="P100" s="115" t="s">
        <v>348</v>
      </c>
      <c r="Q100" s="115" t="s">
        <v>348</v>
      </c>
      <c r="R100" s="115" t="s">
        <v>348</v>
      </c>
      <c r="S100" s="115" t="s">
        <v>348</v>
      </c>
      <c r="T100" s="115" t="s">
        <v>348</v>
      </c>
      <c r="U100" s="115" t="s">
        <v>348</v>
      </c>
      <c r="V100" s="115" t="s">
        <v>348</v>
      </c>
      <c r="W100" s="115" t="s">
        <v>348</v>
      </c>
      <c r="X100" s="115" t="s">
        <v>348</v>
      </c>
      <c r="Y100" s="115" t="s">
        <v>348</v>
      </c>
      <c r="Z100" s="115" t="s">
        <v>348</v>
      </c>
      <c r="AA100" s="115" t="s">
        <v>348</v>
      </c>
      <c r="AB100" s="115" t="s">
        <v>348</v>
      </c>
      <c r="AC100" s="115" t="s">
        <v>348</v>
      </c>
      <c r="AD100" s="115" t="s">
        <v>348</v>
      </c>
      <c r="AE100" s="97"/>
      <c r="AF100" s="122" t="s">
        <v>348</v>
      </c>
      <c r="AG100" s="122" t="s">
        <v>348</v>
      </c>
      <c r="AH100" s="122" t="s">
        <v>348</v>
      </c>
      <c r="AI100" s="122" t="s">
        <v>348</v>
      </c>
      <c r="AJ100" s="122" t="s">
        <v>348</v>
      </c>
      <c r="AK100" s="122">
        <v>0.35699999999999998</v>
      </c>
      <c r="AL100" s="75" t="s">
        <v>351</v>
      </c>
    </row>
    <row r="101" spans="1:38" ht="26.25" customHeight="1" thickBot="1" x14ac:dyDescent="0.3">
      <c r="A101" s="72" t="s">
        <v>108</v>
      </c>
      <c r="B101" s="72" t="s">
        <v>213</v>
      </c>
      <c r="C101" s="73" t="s">
        <v>253</v>
      </c>
      <c r="D101" s="88"/>
      <c r="E101" s="115">
        <v>6.6199485741823757E-6</v>
      </c>
      <c r="F101" s="115">
        <v>4.7320202718205084E-5</v>
      </c>
      <c r="G101" s="115" t="s">
        <v>348</v>
      </c>
      <c r="H101" s="115">
        <v>2.0240221997439581E-4</v>
      </c>
      <c r="I101" s="115">
        <v>4.1400000000000002E-6</v>
      </c>
      <c r="J101" s="115">
        <v>1.242E-5</v>
      </c>
      <c r="K101" s="115">
        <v>2.8980000000000004E-5</v>
      </c>
      <c r="L101" s="115" t="s">
        <v>348</v>
      </c>
      <c r="M101" s="115" t="s">
        <v>348</v>
      </c>
      <c r="N101" s="115" t="s">
        <v>348</v>
      </c>
      <c r="O101" s="115" t="s">
        <v>348</v>
      </c>
      <c r="P101" s="115" t="s">
        <v>348</v>
      </c>
      <c r="Q101" s="115" t="s">
        <v>348</v>
      </c>
      <c r="R101" s="115" t="s">
        <v>348</v>
      </c>
      <c r="S101" s="115" t="s">
        <v>348</v>
      </c>
      <c r="T101" s="115" t="s">
        <v>348</v>
      </c>
      <c r="U101" s="115" t="s">
        <v>348</v>
      </c>
      <c r="V101" s="115" t="s">
        <v>348</v>
      </c>
      <c r="W101" s="115" t="s">
        <v>348</v>
      </c>
      <c r="X101" s="115" t="s">
        <v>348</v>
      </c>
      <c r="Y101" s="115" t="s">
        <v>348</v>
      </c>
      <c r="Z101" s="115" t="s">
        <v>348</v>
      </c>
      <c r="AA101" s="115" t="s">
        <v>348</v>
      </c>
      <c r="AB101" s="115" t="s">
        <v>348</v>
      </c>
      <c r="AC101" s="115" t="s">
        <v>348</v>
      </c>
      <c r="AD101" s="115" t="s">
        <v>348</v>
      </c>
      <c r="AE101" s="97"/>
      <c r="AF101" s="122" t="s">
        <v>348</v>
      </c>
      <c r="AG101" s="122" t="s">
        <v>348</v>
      </c>
      <c r="AH101" s="122" t="s">
        <v>348</v>
      </c>
      <c r="AI101" s="122" t="s">
        <v>348</v>
      </c>
      <c r="AJ101" s="122" t="s">
        <v>348</v>
      </c>
      <c r="AK101" s="122">
        <v>0.20699999999999999</v>
      </c>
      <c r="AL101" s="75" t="s">
        <v>351</v>
      </c>
    </row>
    <row r="102" spans="1:38" ht="26.25" customHeight="1" thickBot="1" x14ac:dyDescent="0.3">
      <c r="A102" s="72" t="s">
        <v>108</v>
      </c>
      <c r="B102" s="72" t="s">
        <v>214</v>
      </c>
      <c r="C102" s="73" t="s">
        <v>377</v>
      </c>
      <c r="D102" s="88"/>
      <c r="E102" s="115" t="s">
        <v>442</v>
      </c>
      <c r="F102" s="115" t="s">
        <v>442</v>
      </c>
      <c r="G102" s="115" t="s">
        <v>348</v>
      </c>
      <c r="H102" s="115" t="s">
        <v>442</v>
      </c>
      <c r="I102" s="115" t="s">
        <v>442</v>
      </c>
      <c r="J102" s="115" t="s">
        <v>442</v>
      </c>
      <c r="K102" s="115" t="s">
        <v>442</v>
      </c>
      <c r="L102" s="115" t="s">
        <v>348</v>
      </c>
      <c r="M102" s="115" t="s">
        <v>348</v>
      </c>
      <c r="N102" s="115" t="s">
        <v>348</v>
      </c>
      <c r="O102" s="115" t="s">
        <v>348</v>
      </c>
      <c r="P102" s="115" t="s">
        <v>348</v>
      </c>
      <c r="Q102" s="115" t="s">
        <v>348</v>
      </c>
      <c r="R102" s="115" t="s">
        <v>348</v>
      </c>
      <c r="S102" s="115" t="s">
        <v>348</v>
      </c>
      <c r="T102" s="115" t="s">
        <v>348</v>
      </c>
      <c r="U102" s="115" t="s">
        <v>348</v>
      </c>
      <c r="V102" s="115" t="s">
        <v>348</v>
      </c>
      <c r="W102" s="115" t="s">
        <v>348</v>
      </c>
      <c r="X102" s="115" t="s">
        <v>348</v>
      </c>
      <c r="Y102" s="115" t="s">
        <v>348</v>
      </c>
      <c r="Z102" s="115" t="s">
        <v>348</v>
      </c>
      <c r="AA102" s="115" t="s">
        <v>348</v>
      </c>
      <c r="AB102" s="115" t="s">
        <v>348</v>
      </c>
      <c r="AC102" s="115" t="s">
        <v>348</v>
      </c>
      <c r="AD102" s="115" t="s">
        <v>348</v>
      </c>
      <c r="AE102" s="97"/>
      <c r="AF102" s="122" t="s">
        <v>348</v>
      </c>
      <c r="AG102" s="122" t="s">
        <v>348</v>
      </c>
      <c r="AH102" s="122" t="s">
        <v>348</v>
      </c>
      <c r="AI102" s="122" t="s">
        <v>348</v>
      </c>
      <c r="AJ102" s="122" t="s">
        <v>348</v>
      </c>
      <c r="AK102" s="122" t="s">
        <v>355</v>
      </c>
      <c r="AL102" s="75" t="s">
        <v>351</v>
      </c>
    </row>
    <row r="103" spans="1:38" ht="26.25" customHeight="1" thickBot="1" x14ac:dyDescent="0.3">
      <c r="A103" s="72" t="s">
        <v>108</v>
      </c>
      <c r="B103" s="72" t="s">
        <v>212</v>
      </c>
      <c r="C103" s="73" t="s">
        <v>254</v>
      </c>
      <c r="D103" s="88"/>
      <c r="E103" s="115" t="s">
        <v>442</v>
      </c>
      <c r="F103" s="115" t="s">
        <v>442</v>
      </c>
      <c r="G103" s="115" t="s">
        <v>442</v>
      </c>
      <c r="H103" s="115" t="s">
        <v>442</v>
      </c>
      <c r="I103" s="115" t="s">
        <v>442</v>
      </c>
      <c r="J103" s="115" t="s">
        <v>442</v>
      </c>
      <c r="K103" s="115" t="s">
        <v>442</v>
      </c>
      <c r="L103" s="115" t="s">
        <v>442</v>
      </c>
      <c r="M103" s="115" t="s">
        <v>442</v>
      </c>
      <c r="N103" s="115" t="s">
        <v>442</v>
      </c>
      <c r="O103" s="115" t="s">
        <v>442</v>
      </c>
      <c r="P103" s="115" t="s">
        <v>442</v>
      </c>
      <c r="Q103" s="115" t="s">
        <v>442</v>
      </c>
      <c r="R103" s="115" t="s">
        <v>442</v>
      </c>
      <c r="S103" s="115" t="s">
        <v>442</v>
      </c>
      <c r="T103" s="115" t="s">
        <v>442</v>
      </c>
      <c r="U103" s="115" t="s">
        <v>442</v>
      </c>
      <c r="V103" s="115" t="s">
        <v>442</v>
      </c>
      <c r="W103" s="115" t="s">
        <v>442</v>
      </c>
      <c r="X103" s="115" t="s">
        <v>442</v>
      </c>
      <c r="Y103" s="115" t="s">
        <v>442</v>
      </c>
      <c r="Z103" s="115" t="s">
        <v>442</v>
      </c>
      <c r="AA103" s="115" t="s">
        <v>442</v>
      </c>
      <c r="AB103" s="115" t="s">
        <v>442</v>
      </c>
      <c r="AC103" s="115" t="s">
        <v>442</v>
      </c>
      <c r="AD103" s="115" t="s">
        <v>442</v>
      </c>
      <c r="AE103" s="97"/>
      <c r="AF103" s="122" t="s">
        <v>442</v>
      </c>
      <c r="AG103" s="122" t="s">
        <v>442</v>
      </c>
      <c r="AH103" s="122" t="s">
        <v>442</v>
      </c>
      <c r="AI103" s="122" t="s">
        <v>442</v>
      </c>
      <c r="AJ103" s="122" t="s">
        <v>442</v>
      </c>
      <c r="AK103" s="122" t="s">
        <v>355</v>
      </c>
      <c r="AL103" s="75" t="s">
        <v>351</v>
      </c>
    </row>
    <row r="104" spans="1:38" ht="26.25" customHeight="1" thickBot="1" x14ac:dyDescent="0.3">
      <c r="A104" s="72" t="s">
        <v>108</v>
      </c>
      <c r="B104" s="72" t="s">
        <v>306</v>
      </c>
      <c r="C104" s="73" t="s">
        <v>255</v>
      </c>
      <c r="D104" s="88"/>
      <c r="E104" s="115">
        <v>5.0835570410958903E-7</v>
      </c>
      <c r="F104" s="115">
        <v>5.2459890410958907E-6</v>
      </c>
      <c r="G104" s="115" t="s">
        <v>348</v>
      </c>
      <c r="H104" s="115">
        <v>1.0559290389041098E-5</v>
      </c>
      <c r="I104" s="115">
        <v>1.8E-7</v>
      </c>
      <c r="J104" s="115">
        <v>5.4000000000000002E-7</v>
      </c>
      <c r="K104" s="115">
        <v>1.2600000000000002E-6</v>
      </c>
      <c r="L104" s="115" t="s">
        <v>348</v>
      </c>
      <c r="M104" s="115" t="s">
        <v>348</v>
      </c>
      <c r="N104" s="115" t="s">
        <v>348</v>
      </c>
      <c r="O104" s="115" t="s">
        <v>348</v>
      </c>
      <c r="P104" s="115" t="s">
        <v>348</v>
      </c>
      <c r="Q104" s="115" t="s">
        <v>348</v>
      </c>
      <c r="R104" s="115" t="s">
        <v>348</v>
      </c>
      <c r="S104" s="115" t="s">
        <v>348</v>
      </c>
      <c r="T104" s="115" t="s">
        <v>348</v>
      </c>
      <c r="U104" s="115" t="s">
        <v>348</v>
      </c>
      <c r="V104" s="115" t="s">
        <v>348</v>
      </c>
      <c r="W104" s="115" t="s">
        <v>348</v>
      </c>
      <c r="X104" s="115" t="s">
        <v>348</v>
      </c>
      <c r="Y104" s="115" t="s">
        <v>348</v>
      </c>
      <c r="Z104" s="115" t="s">
        <v>348</v>
      </c>
      <c r="AA104" s="115" t="s">
        <v>348</v>
      </c>
      <c r="AB104" s="115" t="s">
        <v>348</v>
      </c>
      <c r="AC104" s="115" t="s">
        <v>348</v>
      </c>
      <c r="AD104" s="115" t="s">
        <v>348</v>
      </c>
      <c r="AE104" s="97"/>
      <c r="AF104" s="122" t="s">
        <v>348</v>
      </c>
      <c r="AG104" s="122" t="s">
        <v>348</v>
      </c>
      <c r="AH104" s="122" t="s">
        <v>348</v>
      </c>
      <c r="AI104" s="122" t="s">
        <v>348</v>
      </c>
      <c r="AJ104" s="122" t="s">
        <v>348</v>
      </c>
      <c r="AK104" s="122">
        <v>8.9999999999999993E-3</v>
      </c>
      <c r="AL104" s="75" t="s">
        <v>351</v>
      </c>
    </row>
    <row r="105" spans="1:38" ht="26.25" customHeight="1" thickBot="1" x14ac:dyDescent="0.3">
      <c r="A105" s="72" t="s">
        <v>108</v>
      </c>
      <c r="B105" s="72" t="s">
        <v>307</v>
      </c>
      <c r="C105" s="73" t="s">
        <v>256</v>
      </c>
      <c r="D105" s="88"/>
      <c r="E105" s="115">
        <v>1.1928097564687979E-5</v>
      </c>
      <c r="F105" s="115">
        <v>1.5057993150684933E-4</v>
      </c>
      <c r="G105" s="115" t="s">
        <v>348</v>
      </c>
      <c r="H105" s="115">
        <v>3.0414351331811262E-4</v>
      </c>
      <c r="I105" s="115">
        <v>3.4999999999999999E-6</v>
      </c>
      <c r="J105" s="115">
        <v>5.4999999999999999E-6</v>
      </c>
      <c r="K105" s="115">
        <v>1.2E-5</v>
      </c>
      <c r="L105" s="115" t="s">
        <v>348</v>
      </c>
      <c r="M105" s="115" t="s">
        <v>348</v>
      </c>
      <c r="N105" s="115" t="s">
        <v>348</v>
      </c>
      <c r="O105" s="115" t="s">
        <v>348</v>
      </c>
      <c r="P105" s="115" t="s">
        <v>348</v>
      </c>
      <c r="Q105" s="115" t="s">
        <v>348</v>
      </c>
      <c r="R105" s="115" t="s">
        <v>348</v>
      </c>
      <c r="S105" s="115" t="s">
        <v>348</v>
      </c>
      <c r="T105" s="115" t="s">
        <v>348</v>
      </c>
      <c r="U105" s="115" t="s">
        <v>348</v>
      </c>
      <c r="V105" s="115" t="s">
        <v>348</v>
      </c>
      <c r="W105" s="115" t="s">
        <v>348</v>
      </c>
      <c r="X105" s="115" t="s">
        <v>348</v>
      </c>
      <c r="Y105" s="115" t="s">
        <v>348</v>
      </c>
      <c r="Z105" s="115" t="s">
        <v>348</v>
      </c>
      <c r="AA105" s="115" t="s">
        <v>348</v>
      </c>
      <c r="AB105" s="115" t="s">
        <v>348</v>
      </c>
      <c r="AC105" s="115" t="s">
        <v>348</v>
      </c>
      <c r="AD105" s="115" t="s">
        <v>348</v>
      </c>
      <c r="AE105" s="97"/>
      <c r="AF105" s="122" t="s">
        <v>348</v>
      </c>
      <c r="AG105" s="122" t="s">
        <v>348</v>
      </c>
      <c r="AH105" s="122" t="s">
        <v>348</v>
      </c>
      <c r="AI105" s="122" t="s">
        <v>348</v>
      </c>
      <c r="AJ105" s="122" t="s">
        <v>348</v>
      </c>
      <c r="AK105" s="122">
        <v>2.5000000000000001E-2</v>
      </c>
      <c r="AL105" s="75" t="s">
        <v>351</v>
      </c>
    </row>
    <row r="106" spans="1:38" ht="26.25" customHeight="1" thickBot="1" x14ac:dyDescent="0.3">
      <c r="A106" s="72" t="s">
        <v>108</v>
      </c>
      <c r="B106" s="72" t="s">
        <v>233</v>
      </c>
      <c r="C106" s="73" t="s">
        <v>257</v>
      </c>
      <c r="D106" s="88"/>
      <c r="E106" s="115" t="s">
        <v>442</v>
      </c>
      <c r="F106" s="115" t="s">
        <v>442</v>
      </c>
      <c r="G106" s="115" t="s">
        <v>348</v>
      </c>
      <c r="H106" s="115" t="s">
        <v>442</v>
      </c>
      <c r="I106" s="115" t="s">
        <v>442</v>
      </c>
      <c r="J106" s="115" t="s">
        <v>442</v>
      </c>
      <c r="K106" s="115" t="s">
        <v>442</v>
      </c>
      <c r="L106" s="115" t="s">
        <v>348</v>
      </c>
      <c r="M106" s="115" t="s">
        <v>348</v>
      </c>
      <c r="N106" s="115" t="s">
        <v>348</v>
      </c>
      <c r="O106" s="115" t="s">
        <v>348</v>
      </c>
      <c r="P106" s="115" t="s">
        <v>348</v>
      </c>
      <c r="Q106" s="115" t="s">
        <v>348</v>
      </c>
      <c r="R106" s="115" t="s">
        <v>348</v>
      </c>
      <c r="S106" s="115" t="s">
        <v>348</v>
      </c>
      <c r="T106" s="115" t="s">
        <v>348</v>
      </c>
      <c r="U106" s="115" t="s">
        <v>348</v>
      </c>
      <c r="V106" s="115" t="s">
        <v>348</v>
      </c>
      <c r="W106" s="115" t="s">
        <v>348</v>
      </c>
      <c r="X106" s="115" t="s">
        <v>348</v>
      </c>
      <c r="Y106" s="115" t="s">
        <v>348</v>
      </c>
      <c r="Z106" s="115" t="s">
        <v>348</v>
      </c>
      <c r="AA106" s="115" t="s">
        <v>348</v>
      </c>
      <c r="AB106" s="115" t="s">
        <v>348</v>
      </c>
      <c r="AC106" s="115" t="s">
        <v>348</v>
      </c>
      <c r="AD106" s="115" t="s">
        <v>348</v>
      </c>
      <c r="AE106" s="97"/>
      <c r="AF106" s="122" t="s">
        <v>348</v>
      </c>
      <c r="AG106" s="122" t="s">
        <v>348</v>
      </c>
      <c r="AH106" s="122" t="s">
        <v>348</v>
      </c>
      <c r="AI106" s="122" t="s">
        <v>348</v>
      </c>
      <c r="AJ106" s="122" t="s">
        <v>348</v>
      </c>
      <c r="AK106" s="122" t="s">
        <v>355</v>
      </c>
      <c r="AL106" s="75" t="s">
        <v>351</v>
      </c>
    </row>
    <row r="107" spans="1:38" ht="26.25" customHeight="1" thickBot="1" x14ac:dyDescent="0.3">
      <c r="A107" s="72" t="s">
        <v>108</v>
      </c>
      <c r="B107" s="72" t="s">
        <v>308</v>
      </c>
      <c r="C107" s="73" t="s">
        <v>378</v>
      </c>
      <c r="D107" s="88"/>
      <c r="E107" s="115">
        <v>9.0347909358160584E-7</v>
      </c>
      <c r="F107" s="115">
        <v>2.1449999999999996E-5</v>
      </c>
      <c r="G107" s="115" t="s">
        <v>348</v>
      </c>
      <c r="H107" s="115">
        <v>3.6031136120116685E-5</v>
      </c>
      <c r="I107" s="115">
        <v>3.9000000000000002E-7</v>
      </c>
      <c r="J107" s="115">
        <v>5.2000000000000002E-6</v>
      </c>
      <c r="K107" s="115">
        <v>2.4700000000000001E-5</v>
      </c>
      <c r="L107" s="115" t="s">
        <v>348</v>
      </c>
      <c r="M107" s="115" t="s">
        <v>348</v>
      </c>
      <c r="N107" s="115" t="s">
        <v>348</v>
      </c>
      <c r="O107" s="115" t="s">
        <v>348</v>
      </c>
      <c r="P107" s="115" t="s">
        <v>348</v>
      </c>
      <c r="Q107" s="115" t="s">
        <v>348</v>
      </c>
      <c r="R107" s="115" t="s">
        <v>348</v>
      </c>
      <c r="S107" s="115" t="s">
        <v>348</v>
      </c>
      <c r="T107" s="115" t="s">
        <v>348</v>
      </c>
      <c r="U107" s="115" t="s">
        <v>348</v>
      </c>
      <c r="V107" s="115" t="s">
        <v>348</v>
      </c>
      <c r="W107" s="115" t="s">
        <v>348</v>
      </c>
      <c r="X107" s="115" t="s">
        <v>348</v>
      </c>
      <c r="Y107" s="115" t="s">
        <v>348</v>
      </c>
      <c r="Z107" s="115" t="s">
        <v>348</v>
      </c>
      <c r="AA107" s="115" t="s">
        <v>348</v>
      </c>
      <c r="AB107" s="115" t="s">
        <v>348</v>
      </c>
      <c r="AC107" s="115" t="s">
        <v>348</v>
      </c>
      <c r="AD107" s="115" t="s">
        <v>348</v>
      </c>
      <c r="AE107" s="97"/>
      <c r="AF107" s="122" t="s">
        <v>348</v>
      </c>
      <c r="AG107" s="122" t="s">
        <v>348</v>
      </c>
      <c r="AH107" s="122" t="s">
        <v>348</v>
      </c>
      <c r="AI107" s="122" t="s">
        <v>348</v>
      </c>
      <c r="AJ107" s="122" t="s">
        <v>348</v>
      </c>
      <c r="AK107" s="122">
        <v>0.13</v>
      </c>
      <c r="AL107" s="75" t="s">
        <v>351</v>
      </c>
    </row>
    <row r="108" spans="1:38" ht="26.25" customHeight="1" thickBot="1" x14ac:dyDescent="0.3">
      <c r="A108" s="72" t="s">
        <v>108</v>
      </c>
      <c r="B108" s="72" t="s">
        <v>309</v>
      </c>
      <c r="C108" s="73" t="s">
        <v>379</v>
      </c>
      <c r="D108" s="88"/>
      <c r="E108" s="115">
        <v>1.5721323150057966E-6</v>
      </c>
      <c r="F108" s="115">
        <v>3.3803999999999997E-5</v>
      </c>
      <c r="G108" s="115" t="s">
        <v>348</v>
      </c>
      <c r="H108" s="115">
        <v>6.154092990230335E-5</v>
      </c>
      <c r="I108" s="115">
        <v>6.2600000000000002E-7</v>
      </c>
      <c r="J108" s="115">
        <v>6.2600000000000011E-6</v>
      </c>
      <c r="K108" s="115">
        <v>1.2520000000000002E-5</v>
      </c>
      <c r="L108" s="115" t="s">
        <v>348</v>
      </c>
      <c r="M108" s="115" t="s">
        <v>348</v>
      </c>
      <c r="N108" s="115" t="s">
        <v>348</v>
      </c>
      <c r="O108" s="115" t="s">
        <v>348</v>
      </c>
      <c r="P108" s="115" t="s">
        <v>348</v>
      </c>
      <c r="Q108" s="115" t="s">
        <v>348</v>
      </c>
      <c r="R108" s="115" t="s">
        <v>348</v>
      </c>
      <c r="S108" s="115" t="s">
        <v>348</v>
      </c>
      <c r="T108" s="115" t="s">
        <v>348</v>
      </c>
      <c r="U108" s="115" t="s">
        <v>348</v>
      </c>
      <c r="V108" s="115" t="s">
        <v>348</v>
      </c>
      <c r="W108" s="115" t="s">
        <v>348</v>
      </c>
      <c r="X108" s="115" t="s">
        <v>348</v>
      </c>
      <c r="Y108" s="115" t="s">
        <v>348</v>
      </c>
      <c r="Z108" s="115" t="s">
        <v>348</v>
      </c>
      <c r="AA108" s="115" t="s">
        <v>348</v>
      </c>
      <c r="AB108" s="115" t="s">
        <v>348</v>
      </c>
      <c r="AC108" s="115" t="s">
        <v>348</v>
      </c>
      <c r="AD108" s="115" t="s">
        <v>348</v>
      </c>
      <c r="AE108" s="97"/>
      <c r="AF108" s="122" t="s">
        <v>348</v>
      </c>
      <c r="AG108" s="122" t="s">
        <v>348</v>
      </c>
      <c r="AH108" s="122" t="s">
        <v>348</v>
      </c>
      <c r="AI108" s="122" t="s">
        <v>348</v>
      </c>
      <c r="AJ108" s="122" t="s">
        <v>348</v>
      </c>
      <c r="AK108" s="122">
        <v>0.313</v>
      </c>
      <c r="AL108" s="75" t="s">
        <v>351</v>
      </c>
    </row>
    <row r="109" spans="1:38" ht="26.25" customHeight="1" thickBot="1" x14ac:dyDescent="0.3">
      <c r="A109" s="72" t="s">
        <v>108</v>
      </c>
      <c r="B109" s="72" t="s">
        <v>310</v>
      </c>
      <c r="C109" s="73" t="s">
        <v>380</v>
      </c>
      <c r="D109" s="88"/>
      <c r="E109" s="115" t="s">
        <v>444</v>
      </c>
      <c r="F109" s="115" t="s">
        <v>348</v>
      </c>
      <c r="G109" s="115" t="s">
        <v>348</v>
      </c>
      <c r="H109" s="115" t="s">
        <v>444</v>
      </c>
      <c r="I109" s="115" t="s">
        <v>444</v>
      </c>
      <c r="J109" s="115" t="s">
        <v>444</v>
      </c>
      <c r="K109" s="115" t="s">
        <v>444</v>
      </c>
      <c r="L109" s="115" t="s">
        <v>348</v>
      </c>
      <c r="M109" s="115" t="s">
        <v>348</v>
      </c>
      <c r="N109" s="115" t="s">
        <v>348</v>
      </c>
      <c r="O109" s="115" t="s">
        <v>348</v>
      </c>
      <c r="P109" s="115" t="s">
        <v>348</v>
      </c>
      <c r="Q109" s="115" t="s">
        <v>348</v>
      </c>
      <c r="R109" s="115" t="s">
        <v>348</v>
      </c>
      <c r="S109" s="115" t="s">
        <v>348</v>
      </c>
      <c r="T109" s="115" t="s">
        <v>348</v>
      </c>
      <c r="U109" s="115" t="s">
        <v>348</v>
      </c>
      <c r="V109" s="115" t="s">
        <v>348</v>
      </c>
      <c r="W109" s="115" t="s">
        <v>348</v>
      </c>
      <c r="X109" s="115" t="s">
        <v>348</v>
      </c>
      <c r="Y109" s="115" t="s">
        <v>348</v>
      </c>
      <c r="Z109" s="115" t="s">
        <v>348</v>
      </c>
      <c r="AA109" s="115" t="s">
        <v>348</v>
      </c>
      <c r="AB109" s="115" t="s">
        <v>348</v>
      </c>
      <c r="AC109" s="115" t="s">
        <v>348</v>
      </c>
      <c r="AD109" s="115" t="s">
        <v>348</v>
      </c>
      <c r="AE109" s="97"/>
      <c r="AF109" s="122" t="s">
        <v>348</v>
      </c>
      <c r="AG109" s="122" t="s">
        <v>348</v>
      </c>
      <c r="AH109" s="122" t="s">
        <v>348</v>
      </c>
      <c r="AI109" s="122" t="s">
        <v>348</v>
      </c>
      <c r="AJ109" s="122" t="s">
        <v>348</v>
      </c>
      <c r="AK109" s="122" t="s">
        <v>444</v>
      </c>
      <c r="AL109" s="75" t="s">
        <v>351</v>
      </c>
    </row>
    <row r="110" spans="1:38" ht="26.25" customHeight="1" thickBot="1" x14ac:dyDescent="0.3">
      <c r="A110" s="72" t="s">
        <v>108</v>
      </c>
      <c r="B110" s="72" t="s">
        <v>311</v>
      </c>
      <c r="C110" s="73" t="s">
        <v>381</v>
      </c>
      <c r="D110" s="88"/>
      <c r="E110" s="115">
        <v>8.1089571175678682E-8</v>
      </c>
      <c r="F110" s="115">
        <v>1.0268999999999999E-5</v>
      </c>
      <c r="G110" s="115" t="s">
        <v>348</v>
      </c>
      <c r="H110" s="115">
        <v>2.5251680377562356E-6</v>
      </c>
      <c r="I110" s="115">
        <v>5.1000000000000009E-7</v>
      </c>
      <c r="J110" s="115">
        <v>3.7800000000000007E-6</v>
      </c>
      <c r="K110" s="115">
        <v>3.7800000000000007E-6</v>
      </c>
      <c r="L110" s="115" t="s">
        <v>348</v>
      </c>
      <c r="M110" s="115" t="s">
        <v>348</v>
      </c>
      <c r="N110" s="115" t="s">
        <v>348</v>
      </c>
      <c r="O110" s="115" t="s">
        <v>348</v>
      </c>
      <c r="P110" s="115" t="s">
        <v>348</v>
      </c>
      <c r="Q110" s="115" t="s">
        <v>348</v>
      </c>
      <c r="R110" s="115" t="s">
        <v>348</v>
      </c>
      <c r="S110" s="115" t="s">
        <v>348</v>
      </c>
      <c r="T110" s="115" t="s">
        <v>348</v>
      </c>
      <c r="U110" s="115" t="s">
        <v>348</v>
      </c>
      <c r="V110" s="115" t="s">
        <v>348</v>
      </c>
      <c r="W110" s="115" t="s">
        <v>348</v>
      </c>
      <c r="X110" s="115" t="s">
        <v>348</v>
      </c>
      <c r="Y110" s="115" t="s">
        <v>348</v>
      </c>
      <c r="Z110" s="115" t="s">
        <v>348</v>
      </c>
      <c r="AA110" s="115" t="s">
        <v>348</v>
      </c>
      <c r="AB110" s="115" t="s">
        <v>348</v>
      </c>
      <c r="AC110" s="115" t="s">
        <v>348</v>
      </c>
      <c r="AD110" s="115" t="s">
        <v>348</v>
      </c>
      <c r="AE110" s="97"/>
      <c r="AF110" s="122" t="s">
        <v>348</v>
      </c>
      <c r="AG110" s="122" t="s">
        <v>348</v>
      </c>
      <c r="AH110" s="122" t="s">
        <v>348</v>
      </c>
      <c r="AI110" s="122" t="s">
        <v>348</v>
      </c>
      <c r="AJ110" s="122" t="s">
        <v>348</v>
      </c>
      <c r="AK110" s="122">
        <v>2.0999999999999998E-2</v>
      </c>
      <c r="AL110" s="75" t="s">
        <v>351</v>
      </c>
    </row>
    <row r="111" spans="1:38" ht="26.25" customHeight="1" thickBot="1" x14ac:dyDescent="0.3">
      <c r="A111" s="72" t="s">
        <v>108</v>
      </c>
      <c r="B111" s="72" t="s">
        <v>312</v>
      </c>
      <c r="C111" s="73" t="s">
        <v>382</v>
      </c>
      <c r="D111" s="88"/>
      <c r="E111" s="115" t="s">
        <v>442</v>
      </c>
      <c r="F111" s="115" t="s">
        <v>348</v>
      </c>
      <c r="G111" s="115" t="s">
        <v>348</v>
      </c>
      <c r="H111" s="115" t="s">
        <v>442</v>
      </c>
      <c r="I111" s="115" t="s">
        <v>442</v>
      </c>
      <c r="J111" s="115" t="s">
        <v>442</v>
      </c>
      <c r="K111" s="115" t="s">
        <v>442</v>
      </c>
      <c r="L111" s="115" t="s">
        <v>348</v>
      </c>
      <c r="M111" s="115" t="s">
        <v>348</v>
      </c>
      <c r="N111" s="115" t="s">
        <v>348</v>
      </c>
      <c r="O111" s="115" t="s">
        <v>348</v>
      </c>
      <c r="P111" s="115" t="s">
        <v>348</v>
      </c>
      <c r="Q111" s="115" t="s">
        <v>348</v>
      </c>
      <c r="R111" s="115" t="s">
        <v>348</v>
      </c>
      <c r="S111" s="115" t="s">
        <v>348</v>
      </c>
      <c r="T111" s="115" t="s">
        <v>348</v>
      </c>
      <c r="U111" s="115" t="s">
        <v>348</v>
      </c>
      <c r="V111" s="115" t="s">
        <v>348</v>
      </c>
      <c r="W111" s="115" t="s">
        <v>348</v>
      </c>
      <c r="X111" s="115" t="s">
        <v>348</v>
      </c>
      <c r="Y111" s="115" t="s">
        <v>348</v>
      </c>
      <c r="Z111" s="115" t="s">
        <v>348</v>
      </c>
      <c r="AA111" s="115" t="s">
        <v>348</v>
      </c>
      <c r="AB111" s="115" t="s">
        <v>348</v>
      </c>
      <c r="AC111" s="115" t="s">
        <v>348</v>
      </c>
      <c r="AD111" s="115" t="s">
        <v>348</v>
      </c>
      <c r="AE111" s="97"/>
      <c r="AF111" s="122" t="s">
        <v>348</v>
      </c>
      <c r="AG111" s="122" t="s">
        <v>348</v>
      </c>
      <c r="AH111" s="122" t="s">
        <v>348</v>
      </c>
      <c r="AI111" s="122" t="s">
        <v>348</v>
      </c>
      <c r="AJ111" s="122" t="s">
        <v>348</v>
      </c>
      <c r="AK111" s="122" t="s">
        <v>355</v>
      </c>
      <c r="AL111" s="75" t="s">
        <v>351</v>
      </c>
    </row>
    <row r="112" spans="1:38" ht="26.25" customHeight="1" thickBot="1" x14ac:dyDescent="0.3">
      <c r="A112" s="72" t="s">
        <v>118</v>
      </c>
      <c r="B112" s="72" t="s">
        <v>270</v>
      </c>
      <c r="C112" s="73" t="s">
        <v>271</v>
      </c>
      <c r="D112" s="74"/>
      <c r="E112" s="115">
        <v>3.4416479999999998E-3</v>
      </c>
      <c r="F112" s="115" t="s">
        <v>443</v>
      </c>
      <c r="G112" s="115" t="s">
        <v>348</v>
      </c>
      <c r="H112" s="115">
        <v>7.3135020000000004E-3</v>
      </c>
      <c r="I112" s="115" t="s">
        <v>443</v>
      </c>
      <c r="J112" s="115" t="s">
        <v>443</v>
      </c>
      <c r="K112" s="115" t="s">
        <v>348</v>
      </c>
      <c r="L112" s="115" t="s">
        <v>348</v>
      </c>
      <c r="M112" s="115" t="s">
        <v>348</v>
      </c>
      <c r="N112" s="115" t="s">
        <v>348</v>
      </c>
      <c r="O112" s="115" t="s">
        <v>348</v>
      </c>
      <c r="P112" s="115" t="s">
        <v>348</v>
      </c>
      <c r="Q112" s="115" t="s">
        <v>348</v>
      </c>
      <c r="R112" s="115" t="s">
        <v>348</v>
      </c>
      <c r="S112" s="115" t="s">
        <v>348</v>
      </c>
      <c r="T112" s="115" t="s">
        <v>348</v>
      </c>
      <c r="U112" s="115" t="s">
        <v>348</v>
      </c>
      <c r="V112" s="115" t="s">
        <v>348</v>
      </c>
      <c r="W112" s="115" t="s">
        <v>348</v>
      </c>
      <c r="X112" s="115" t="s">
        <v>348</v>
      </c>
      <c r="Y112" s="115" t="s">
        <v>348</v>
      </c>
      <c r="Z112" s="115" t="s">
        <v>348</v>
      </c>
      <c r="AA112" s="115" t="s">
        <v>348</v>
      </c>
      <c r="AB112" s="115" t="s">
        <v>348</v>
      </c>
      <c r="AC112" s="115" t="s">
        <v>348</v>
      </c>
      <c r="AD112" s="115" t="s">
        <v>348</v>
      </c>
      <c r="AE112" s="97"/>
      <c r="AF112" s="122" t="s">
        <v>348</v>
      </c>
      <c r="AG112" s="122" t="s">
        <v>348</v>
      </c>
      <c r="AH112" s="122" t="s">
        <v>348</v>
      </c>
      <c r="AI112" s="122" t="s">
        <v>348</v>
      </c>
      <c r="AJ112" s="122" t="s">
        <v>348</v>
      </c>
      <c r="AK112" s="122">
        <v>86041.2</v>
      </c>
      <c r="AL112" s="75" t="s">
        <v>433</v>
      </c>
    </row>
    <row r="113" spans="1:38" ht="26.25" customHeight="1" thickBot="1" x14ac:dyDescent="0.3">
      <c r="A113" s="72" t="s">
        <v>118</v>
      </c>
      <c r="B113" s="89" t="s">
        <v>230</v>
      </c>
      <c r="C113" s="90" t="s">
        <v>124</v>
      </c>
      <c r="D113" s="74"/>
      <c r="E113" s="115">
        <v>1.2135748012089352E-3</v>
      </c>
      <c r="F113" s="115" t="s">
        <v>443</v>
      </c>
      <c r="G113" s="115" t="s">
        <v>348</v>
      </c>
      <c r="H113" s="115">
        <v>2.9169800353393139E-3</v>
      </c>
      <c r="I113" s="115" t="s">
        <v>443</v>
      </c>
      <c r="J113" s="115" t="s">
        <v>348</v>
      </c>
      <c r="K113" s="115" t="s">
        <v>348</v>
      </c>
      <c r="L113" s="115" t="s">
        <v>348</v>
      </c>
      <c r="M113" s="115" t="s">
        <v>348</v>
      </c>
      <c r="N113" s="115" t="s">
        <v>348</v>
      </c>
      <c r="O113" s="115" t="s">
        <v>348</v>
      </c>
      <c r="P113" s="115" t="s">
        <v>348</v>
      </c>
      <c r="Q113" s="115" t="s">
        <v>348</v>
      </c>
      <c r="R113" s="115" t="s">
        <v>348</v>
      </c>
      <c r="S113" s="115" t="s">
        <v>348</v>
      </c>
      <c r="T113" s="115" t="s">
        <v>348</v>
      </c>
      <c r="U113" s="115" t="s">
        <v>348</v>
      </c>
      <c r="V113" s="115" t="s">
        <v>348</v>
      </c>
      <c r="W113" s="115" t="s">
        <v>348</v>
      </c>
      <c r="X113" s="115" t="s">
        <v>348</v>
      </c>
      <c r="Y113" s="115" t="s">
        <v>348</v>
      </c>
      <c r="Z113" s="115" t="s">
        <v>348</v>
      </c>
      <c r="AA113" s="115" t="s">
        <v>348</v>
      </c>
      <c r="AB113" s="115" t="s">
        <v>348</v>
      </c>
      <c r="AC113" s="115" t="s">
        <v>348</v>
      </c>
      <c r="AD113" s="115" t="s">
        <v>348</v>
      </c>
      <c r="AE113" s="97"/>
      <c r="AF113" s="122" t="s">
        <v>348</v>
      </c>
      <c r="AG113" s="122" t="s">
        <v>348</v>
      </c>
      <c r="AH113" s="122" t="s">
        <v>348</v>
      </c>
      <c r="AI113" s="122" t="s">
        <v>348</v>
      </c>
      <c r="AJ113" s="122" t="s">
        <v>348</v>
      </c>
      <c r="AK113" s="122">
        <v>12787.285894725301</v>
      </c>
      <c r="AL113" s="75" t="s">
        <v>413</v>
      </c>
    </row>
    <row r="114" spans="1:38" ht="26.25" customHeight="1" thickBot="1" x14ac:dyDescent="0.3">
      <c r="A114" s="72" t="s">
        <v>118</v>
      </c>
      <c r="B114" s="89" t="s">
        <v>231</v>
      </c>
      <c r="C114" s="90" t="s">
        <v>383</v>
      </c>
      <c r="D114" s="74"/>
      <c r="E114" s="115" t="s">
        <v>443</v>
      </c>
      <c r="F114" s="115" t="s">
        <v>443</v>
      </c>
      <c r="G114" s="115" t="s">
        <v>348</v>
      </c>
      <c r="H114" s="115" t="s">
        <v>443</v>
      </c>
      <c r="I114" s="115" t="s">
        <v>443</v>
      </c>
      <c r="J114" s="115" t="s">
        <v>348</v>
      </c>
      <c r="K114" s="115" t="s">
        <v>348</v>
      </c>
      <c r="L114" s="115" t="s">
        <v>348</v>
      </c>
      <c r="M114" s="115" t="s">
        <v>348</v>
      </c>
      <c r="N114" s="115" t="s">
        <v>348</v>
      </c>
      <c r="O114" s="115" t="s">
        <v>348</v>
      </c>
      <c r="P114" s="115" t="s">
        <v>348</v>
      </c>
      <c r="Q114" s="115" t="s">
        <v>348</v>
      </c>
      <c r="R114" s="115" t="s">
        <v>348</v>
      </c>
      <c r="S114" s="115" t="s">
        <v>348</v>
      </c>
      <c r="T114" s="115" t="s">
        <v>348</v>
      </c>
      <c r="U114" s="115" t="s">
        <v>348</v>
      </c>
      <c r="V114" s="115" t="s">
        <v>348</v>
      </c>
      <c r="W114" s="115" t="s">
        <v>348</v>
      </c>
      <c r="X114" s="115" t="s">
        <v>348</v>
      </c>
      <c r="Y114" s="115" t="s">
        <v>348</v>
      </c>
      <c r="Z114" s="115" t="s">
        <v>348</v>
      </c>
      <c r="AA114" s="115" t="s">
        <v>348</v>
      </c>
      <c r="AB114" s="115" t="s">
        <v>348</v>
      </c>
      <c r="AC114" s="115" t="s">
        <v>348</v>
      </c>
      <c r="AD114" s="115" t="s">
        <v>348</v>
      </c>
      <c r="AE114" s="97"/>
      <c r="AF114" s="122" t="s">
        <v>348</v>
      </c>
      <c r="AG114" s="122" t="s">
        <v>348</v>
      </c>
      <c r="AH114" s="122" t="s">
        <v>348</v>
      </c>
      <c r="AI114" s="122" t="s">
        <v>348</v>
      </c>
      <c r="AJ114" s="122" t="s">
        <v>348</v>
      </c>
      <c r="AK114" s="122" t="s">
        <v>355</v>
      </c>
      <c r="AL114" s="75" t="s">
        <v>413</v>
      </c>
    </row>
    <row r="115" spans="1:38" ht="26.25" customHeight="1" thickBot="1" x14ac:dyDescent="0.3">
      <c r="A115" s="72" t="s">
        <v>118</v>
      </c>
      <c r="B115" s="89" t="s">
        <v>232</v>
      </c>
      <c r="C115" s="90" t="s">
        <v>313</v>
      </c>
      <c r="D115" s="74"/>
      <c r="E115" s="115" t="s">
        <v>443</v>
      </c>
      <c r="F115" s="115" t="s">
        <v>443</v>
      </c>
      <c r="G115" s="115" t="s">
        <v>348</v>
      </c>
      <c r="H115" s="115" t="s">
        <v>443</v>
      </c>
      <c r="I115" s="115" t="s">
        <v>443</v>
      </c>
      <c r="J115" s="115" t="s">
        <v>348</v>
      </c>
      <c r="K115" s="115" t="s">
        <v>348</v>
      </c>
      <c r="L115" s="115" t="s">
        <v>348</v>
      </c>
      <c r="M115" s="115" t="s">
        <v>348</v>
      </c>
      <c r="N115" s="115" t="s">
        <v>348</v>
      </c>
      <c r="O115" s="115" t="s">
        <v>348</v>
      </c>
      <c r="P115" s="115" t="s">
        <v>348</v>
      </c>
      <c r="Q115" s="115" t="s">
        <v>348</v>
      </c>
      <c r="R115" s="115" t="s">
        <v>348</v>
      </c>
      <c r="S115" s="115" t="s">
        <v>348</v>
      </c>
      <c r="T115" s="115" t="s">
        <v>348</v>
      </c>
      <c r="U115" s="115" t="s">
        <v>348</v>
      </c>
      <c r="V115" s="115" t="s">
        <v>348</v>
      </c>
      <c r="W115" s="115" t="s">
        <v>348</v>
      </c>
      <c r="X115" s="115" t="s">
        <v>348</v>
      </c>
      <c r="Y115" s="115" t="s">
        <v>348</v>
      </c>
      <c r="Z115" s="115" t="s">
        <v>348</v>
      </c>
      <c r="AA115" s="115" t="s">
        <v>348</v>
      </c>
      <c r="AB115" s="115" t="s">
        <v>348</v>
      </c>
      <c r="AC115" s="115" t="s">
        <v>348</v>
      </c>
      <c r="AD115" s="115" t="s">
        <v>348</v>
      </c>
      <c r="AE115" s="97"/>
      <c r="AF115" s="122" t="s">
        <v>348</v>
      </c>
      <c r="AG115" s="122" t="s">
        <v>348</v>
      </c>
      <c r="AH115" s="122" t="s">
        <v>348</v>
      </c>
      <c r="AI115" s="122" t="s">
        <v>348</v>
      </c>
      <c r="AJ115" s="122" t="s">
        <v>348</v>
      </c>
      <c r="AK115" s="122" t="s">
        <v>355</v>
      </c>
      <c r="AL115" s="75" t="s">
        <v>413</v>
      </c>
    </row>
    <row r="116" spans="1:38" ht="26.25" customHeight="1" thickBot="1" x14ac:dyDescent="0.3">
      <c r="A116" s="72" t="s">
        <v>118</v>
      </c>
      <c r="B116" s="72" t="s">
        <v>236</v>
      </c>
      <c r="C116" s="79" t="s">
        <v>384</v>
      </c>
      <c r="D116" s="74"/>
      <c r="E116" s="115" t="s">
        <v>444</v>
      </c>
      <c r="F116" s="115" t="s">
        <v>443</v>
      </c>
      <c r="G116" s="115" t="s">
        <v>348</v>
      </c>
      <c r="H116" s="115">
        <v>2.9732859434712876E-3</v>
      </c>
      <c r="I116" s="115" t="s">
        <v>443</v>
      </c>
      <c r="J116" s="115" t="s">
        <v>348</v>
      </c>
      <c r="K116" s="115" t="s">
        <v>348</v>
      </c>
      <c r="L116" s="115" t="s">
        <v>348</v>
      </c>
      <c r="M116" s="115" t="s">
        <v>348</v>
      </c>
      <c r="N116" s="115" t="s">
        <v>348</v>
      </c>
      <c r="O116" s="115" t="s">
        <v>348</v>
      </c>
      <c r="P116" s="115" t="s">
        <v>348</v>
      </c>
      <c r="Q116" s="115" t="s">
        <v>348</v>
      </c>
      <c r="R116" s="115" t="s">
        <v>348</v>
      </c>
      <c r="S116" s="115" t="s">
        <v>348</v>
      </c>
      <c r="T116" s="115" t="s">
        <v>348</v>
      </c>
      <c r="U116" s="115" t="s">
        <v>348</v>
      </c>
      <c r="V116" s="115" t="s">
        <v>348</v>
      </c>
      <c r="W116" s="115" t="s">
        <v>348</v>
      </c>
      <c r="X116" s="115" t="s">
        <v>348</v>
      </c>
      <c r="Y116" s="115" t="s">
        <v>348</v>
      </c>
      <c r="Z116" s="115" t="s">
        <v>348</v>
      </c>
      <c r="AA116" s="115" t="s">
        <v>348</v>
      </c>
      <c r="AB116" s="115" t="s">
        <v>348</v>
      </c>
      <c r="AC116" s="115" t="s">
        <v>348</v>
      </c>
      <c r="AD116" s="115" t="s">
        <v>348</v>
      </c>
      <c r="AE116" s="97"/>
      <c r="AF116" s="122" t="s">
        <v>348</v>
      </c>
      <c r="AG116" s="122" t="s">
        <v>348</v>
      </c>
      <c r="AH116" s="122" t="s">
        <v>348</v>
      </c>
      <c r="AI116" s="122" t="s">
        <v>348</v>
      </c>
      <c r="AJ116" s="122" t="s">
        <v>348</v>
      </c>
      <c r="AK116" s="122">
        <v>17552.084135498077</v>
      </c>
      <c r="AL116" s="75" t="s">
        <v>413</v>
      </c>
    </row>
    <row r="117" spans="1:38" ht="26.25" customHeight="1" thickBot="1" x14ac:dyDescent="0.3">
      <c r="A117" s="72" t="s">
        <v>118</v>
      </c>
      <c r="B117" s="72" t="s">
        <v>272</v>
      </c>
      <c r="C117" s="79" t="s">
        <v>273</v>
      </c>
      <c r="D117" s="74"/>
      <c r="E117" s="115" t="s">
        <v>443</v>
      </c>
      <c r="F117" s="115" t="s">
        <v>443</v>
      </c>
      <c r="G117" s="115" t="s">
        <v>348</v>
      </c>
      <c r="H117" s="115" t="s">
        <v>443</v>
      </c>
      <c r="I117" s="115" t="s">
        <v>443</v>
      </c>
      <c r="J117" s="115" t="s">
        <v>348</v>
      </c>
      <c r="K117" s="115" t="s">
        <v>348</v>
      </c>
      <c r="L117" s="115" t="s">
        <v>348</v>
      </c>
      <c r="M117" s="115" t="s">
        <v>348</v>
      </c>
      <c r="N117" s="115" t="s">
        <v>348</v>
      </c>
      <c r="O117" s="115" t="s">
        <v>348</v>
      </c>
      <c r="P117" s="115" t="s">
        <v>348</v>
      </c>
      <c r="Q117" s="115" t="s">
        <v>348</v>
      </c>
      <c r="R117" s="115" t="s">
        <v>348</v>
      </c>
      <c r="S117" s="115" t="s">
        <v>348</v>
      </c>
      <c r="T117" s="115" t="s">
        <v>348</v>
      </c>
      <c r="U117" s="115" t="s">
        <v>348</v>
      </c>
      <c r="V117" s="115" t="s">
        <v>348</v>
      </c>
      <c r="W117" s="115" t="s">
        <v>348</v>
      </c>
      <c r="X117" s="115" t="s">
        <v>348</v>
      </c>
      <c r="Y117" s="115" t="s">
        <v>348</v>
      </c>
      <c r="Z117" s="115" t="s">
        <v>348</v>
      </c>
      <c r="AA117" s="115" t="s">
        <v>348</v>
      </c>
      <c r="AB117" s="115" t="s">
        <v>348</v>
      </c>
      <c r="AC117" s="115" t="s">
        <v>348</v>
      </c>
      <c r="AD117" s="115" t="s">
        <v>348</v>
      </c>
      <c r="AE117" s="97"/>
      <c r="AF117" s="122" t="s">
        <v>348</v>
      </c>
      <c r="AG117" s="122" t="s">
        <v>348</v>
      </c>
      <c r="AH117" s="122" t="s">
        <v>348</v>
      </c>
      <c r="AI117" s="122" t="s">
        <v>348</v>
      </c>
      <c r="AJ117" s="122" t="s">
        <v>348</v>
      </c>
      <c r="AK117" s="122" t="s">
        <v>355</v>
      </c>
      <c r="AL117" s="75" t="s">
        <v>413</v>
      </c>
    </row>
    <row r="118" spans="1:38" ht="26.25" customHeight="1" thickBot="1" x14ac:dyDescent="0.3">
      <c r="A118" s="72" t="s">
        <v>118</v>
      </c>
      <c r="B118" s="72" t="s">
        <v>238</v>
      </c>
      <c r="C118" s="79" t="s">
        <v>385</v>
      </c>
      <c r="D118" s="74"/>
      <c r="E118" s="115" t="s">
        <v>443</v>
      </c>
      <c r="F118" s="115" t="s">
        <v>443</v>
      </c>
      <c r="G118" s="115" t="s">
        <v>348</v>
      </c>
      <c r="H118" s="115" t="s">
        <v>443</v>
      </c>
      <c r="I118" s="115" t="s">
        <v>443</v>
      </c>
      <c r="J118" s="115" t="s">
        <v>348</v>
      </c>
      <c r="K118" s="115" t="s">
        <v>348</v>
      </c>
      <c r="L118" s="115" t="s">
        <v>348</v>
      </c>
      <c r="M118" s="115" t="s">
        <v>348</v>
      </c>
      <c r="N118" s="115" t="s">
        <v>348</v>
      </c>
      <c r="O118" s="115" t="s">
        <v>348</v>
      </c>
      <c r="P118" s="115" t="s">
        <v>348</v>
      </c>
      <c r="Q118" s="115" t="s">
        <v>348</v>
      </c>
      <c r="R118" s="115" t="s">
        <v>348</v>
      </c>
      <c r="S118" s="115" t="s">
        <v>348</v>
      </c>
      <c r="T118" s="115" t="s">
        <v>348</v>
      </c>
      <c r="U118" s="115" t="s">
        <v>348</v>
      </c>
      <c r="V118" s="115" t="s">
        <v>348</v>
      </c>
      <c r="W118" s="115" t="s">
        <v>348</v>
      </c>
      <c r="X118" s="115" t="s">
        <v>348</v>
      </c>
      <c r="Y118" s="115" t="s">
        <v>348</v>
      </c>
      <c r="Z118" s="115" t="s">
        <v>348</v>
      </c>
      <c r="AA118" s="115" t="s">
        <v>348</v>
      </c>
      <c r="AB118" s="115" t="s">
        <v>348</v>
      </c>
      <c r="AC118" s="115" t="s">
        <v>348</v>
      </c>
      <c r="AD118" s="115" t="s">
        <v>348</v>
      </c>
      <c r="AE118" s="97"/>
      <c r="AF118" s="122" t="s">
        <v>348</v>
      </c>
      <c r="AG118" s="122" t="s">
        <v>348</v>
      </c>
      <c r="AH118" s="122" t="s">
        <v>348</v>
      </c>
      <c r="AI118" s="122" t="s">
        <v>348</v>
      </c>
      <c r="AJ118" s="122" t="s">
        <v>348</v>
      </c>
      <c r="AK118" s="122" t="s">
        <v>355</v>
      </c>
      <c r="AL118" s="75" t="s">
        <v>413</v>
      </c>
    </row>
    <row r="119" spans="1:38" ht="26.25" customHeight="1" thickBot="1" x14ac:dyDescent="0.3">
      <c r="A119" s="72" t="s">
        <v>118</v>
      </c>
      <c r="B119" s="72" t="s">
        <v>237</v>
      </c>
      <c r="C119" s="73" t="s">
        <v>133</v>
      </c>
      <c r="D119" s="74"/>
      <c r="E119" s="115" t="s">
        <v>443</v>
      </c>
      <c r="F119" s="115" t="s">
        <v>443</v>
      </c>
      <c r="G119" s="115" t="s">
        <v>348</v>
      </c>
      <c r="H119" s="115" t="s">
        <v>443</v>
      </c>
      <c r="I119" s="115">
        <v>4.2264270000000006E-5</v>
      </c>
      <c r="J119" s="115">
        <v>7.5248360000000007E-4</v>
      </c>
      <c r="K119" s="115">
        <v>7.5248360000000007E-4</v>
      </c>
      <c r="L119" s="115" t="s">
        <v>348</v>
      </c>
      <c r="M119" s="115" t="s">
        <v>348</v>
      </c>
      <c r="N119" s="115" t="s">
        <v>348</v>
      </c>
      <c r="O119" s="115" t="s">
        <v>348</v>
      </c>
      <c r="P119" s="115" t="s">
        <v>348</v>
      </c>
      <c r="Q119" s="115" t="s">
        <v>348</v>
      </c>
      <c r="R119" s="115" t="s">
        <v>348</v>
      </c>
      <c r="S119" s="115" t="s">
        <v>348</v>
      </c>
      <c r="T119" s="115" t="s">
        <v>348</v>
      </c>
      <c r="U119" s="115" t="s">
        <v>348</v>
      </c>
      <c r="V119" s="115" t="s">
        <v>348</v>
      </c>
      <c r="W119" s="115" t="s">
        <v>348</v>
      </c>
      <c r="X119" s="115" t="s">
        <v>348</v>
      </c>
      <c r="Y119" s="115" t="s">
        <v>348</v>
      </c>
      <c r="Z119" s="115" t="s">
        <v>348</v>
      </c>
      <c r="AA119" s="115" t="s">
        <v>348</v>
      </c>
      <c r="AB119" s="115" t="s">
        <v>348</v>
      </c>
      <c r="AC119" s="115" t="s">
        <v>348</v>
      </c>
      <c r="AD119" s="115" t="s">
        <v>348</v>
      </c>
      <c r="AE119" s="97"/>
      <c r="AF119" s="122" t="s">
        <v>348</v>
      </c>
      <c r="AG119" s="122" t="s">
        <v>348</v>
      </c>
      <c r="AH119" s="122" t="s">
        <v>348</v>
      </c>
      <c r="AI119" s="122" t="s">
        <v>348</v>
      </c>
      <c r="AJ119" s="122" t="s">
        <v>348</v>
      </c>
      <c r="AK119" s="122">
        <v>717.01</v>
      </c>
      <c r="AL119" s="75" t="s">
        <v>413</v>
      </c>
    </row>
    <row r="120" spans="1:38" ht="26.25" customHeight="1" thickBot="1" x14ac:dyDescent="0.3">
      <c r="A120" s="72" t="s">
        <v>118</v>
      </c>
      <c r="B120" s="72" t="s">
        <v>243</v>
      </c>
      <c r="C120" s="73" t="s">
        <v>87</v>
      </c>
      <c r="D120" s="74"/>
      <c r="E120" s="115" t="s">
        <v>443</v>
      </c>
      <c r="F120" s="115" t="s">
        <v>443</v>
      </c>
      <c r="G120" s="115" t="s">
        <v>348</v>
      </c>
      <c r="H120" s="115" t="s">
        <v>443</v>
      </c>
      <c r="I120" s="115" t="s">
        <v>443</v>
      </c>
      <c r="J120" s="115" t="s">
        <v>348</v>
      </c>
      <c r="K120" s="115" t="s">
        <v>348</v>
      </c>
      <c r="L120" s="115" t="s">
        <v>348</v>
      </c>
      <c r="M120" s="115" t="s">
        <v>348</v>
      </c>
      <c r="N120" s="115" t="s">
        <v>348</v>
      </c>
      <c r="O120" s="115" t="s">
        <v>348</v>
      </c>
      <c r="P120" s="115" t="s">
        <v>348</v>
      </c>
      <c r="Q120" s="115" t="s">
        <v>348</v>
      </c>
      <c r="R120" s="115" t="s">
        <v>348</v>
      </c>
      <c r="S120" s="115" t="s">
        <v>348</v>
      </c>
      <c r="T120" s="115" t="s">
        <v>348</v>
      </c>
      <c r="U120" s="115" t="s">
        <v>348</v>
      </c>
      <c r="V120" s="115" t="s">
        <v>348</v>
      </c>
      <c r="W120" s="115" t="s">
        <v>348</v>
      </c>
      <c r="X120" s="115" t="s">
        <v>348</v>
      </c>
      <c r="Y120" s="115" t="s">
        <v>348</v>
      </c>
      <c r="Z120" s="115" t="s">
        <v>348</v>
      </c>
      <c r="AA120" s="115" t="s">
        <v>348</v>
      </c>
      <c r="AB120" s="115" t="s">
        <v>348</v>
      </c>
      <c r="AC120" s="115" t="s">
        <v>348</v>
      </c>
      <c r="AD120" s="115" t="s">
        <v>348</v>
      </c>
      <c r="AE120" s="97"/>
      <c r="AF120" s="122" t="s">
        <v>348</v>
      </c>
      <c r="AG120" s="122" t="s">
        <v>348</v>
      </c>
      <c r="AH120" s="122" t="s">
        <v>348</v>
      </c>
      <c r="AI120" s="122" t="s">
        <v>348</v>
      </c>
      <c r="AJ120" s="122" t="s">
        <v>348</v>
      </c>
      <c r="AK120" s="122" t="s">
        <v>355</v>
      </c>
      <c r="AL120" s="75" t="s">
        <v>413</v>
      </c>
    </row>
    <row r="121" spans="1:38" ht="26.25" customHeight="1" thickBot="1" x14ac:dyDescent="0.3">
      <c r="A121" s="72" t="s">
        <v>118</v>
      </c>
      <c r="B121" s="72" t="s">
        <v>234</v>
      </c>
      <c r="C121" s="79" t="s">
        <v>275</v>
      </c>
      <c r="D121" s="81"/>
      <c r="E121" s="115" t="s">
        <v>443</v>
      </c>
      <c r="F121" s="115">
        <v>6.1662860000000002E-4</v>
      </c>
      <c r="G121" s="115" t="s">
        <v>348</v>
      </c>
      <c r="H121" s="115" t="s">
        <v>443</v>
      </c>
      <c r="I121" s="115" t="s">
        <v>443</v>
      </c>
      <c r="J121" s="115" t="s">
        <v>348</v>
      </c>
      <c r="K121" s="115" t="s">
        <v>348</v>
      </c>
      <c r="L121" s="115" t="s">
        <v>348</v>
      </c>
      <c r="M121" s="115" t="s">
        <v>348</v>
      </c>
      <c r="N121" s="115" t="s">
        <v>348</v>
      </c>
      <c r="O121" s="115" t="s">
        <v>348</v>
      </c>
      <c r="P121" s="115" t="s">
        <v>348</v>
      </c>
      <c r="Q121" s="115" t="s">
        <v>348</v>
      </c>
      <c r="R121" s="115" t="s">
        <v>348</v>
      </c>
      <c r="S121" s="115" t="s">
        <v>348</v>
      </c>
      <c r="T121" s="115" t="s">
        <v>348</v>
      </c>
      <c r="U121" s="115" t="s">
        <v>348</v>
      </c>
      <c r="V121" s="115" t="s">
        <v>348</v>
      </c>
      <c r="W121" s="115" t="s">
        <v>348</v>
      </c>
      <c r="X121" s="115" t="s">
        <v>348</v>
      </c>
      <c r="Y121" s="115" t="s">
        <v>348</v>
      </c>
      <c r="Z121" s="115" t="s">
        <v>348</v>
      </c>
      <c r="AA121" s="115" t="s">
        <v>348</v>
      </c>
      <c r="AB121" s="115" t="s">
        <v>348</v>
      </c>
      <c r="AC121" s="115" t="s">
        <v>348</v>
      </c>
      <c r="AD121" s="115" t="s">
        <v>348</v>
      </c>
      <c r="AE121" s="97"/>
      <c r="AF121" s="122" t="s">
        <v>348</v>
      </c>
      <c r="AG121" s="122" t="s">
        <v>348</v>
      </c>
      <c r="AH121" s="122" t="s">
        <v>348</v>
      </c>
      <c r="AI121" s="122" t="s">
        <v>348</v>
      </c>
      <c r="AJ121" s="122" t="s">
        <v>348</v>
      </c>
      <c r="AK121" s="122">
        <v>717.01</v>
      </c>
      <c r="AL121" s="75" t="s">
        <v>413</v>
      </c>
    </row>
    <row r="122" spans="1:38" ht="26.25" customHeight="1" thickBot="1" x14ac:dyDescent="0.3">
      <c r="A122" s="72" t="s">
        <v>118</v>
      </c>
      <c r="B122" s="89" t="s">
        <v>235</v>
      </c>
      <c r="C122" s="90" t="s">
        <v>125</v>
      </c>
      <c r="D122" s="74"/>
      <c r="E122" s="115" t="s">
        <v>442</v>
      </c>
      <c r="F122" s="115" t="s">
        <v>442</v>
      </c>
      <c r="G122" s="115" t="s">
        <v>348</v>
      </c>
      <c r="H122" s="115" t="s">
        <v>442</v>
      </c>
      <c r="I122" s="115" t="s">
        <v>442</v>
      </c>
      <c r="J122" s="115" t="s">
        <v>348</v>
      </c>
      <c r="K122" s="115" t="s">
        <v>348</v>
      </c>
      <c r="L122" s="115" t="s">
        <v>348</v>
      </c>
      <c r="M122" s="115" t="s">
        <v>348</v>
      </c>
      <c r="N122" s="115" t="s">
        <v>348</v>
      </c>
      <c r="O122" s="115" t="s">
        <v>348</v>
      </c>
      <c r="P122" s="115" t="s">
        <v>348</v>
      </c>
      <c r="Q122" s="115" t="s">
        <v>348</v>
      </c>
      <c r="R122" s="115" t="s">
        <v>348</v>
      </c>
      <c r="S122" s="115" t="s">
        <v>348</v>
      </c>
      <c r="T122" s="115" t="s">
        <v>348</v>
      </c>
      <c r="U122" s="115" t="s">
        <v>348</v>
      </c>
      <c r="V122" s="115" t="s">
        <v>348</v>
      </c>
      <c r="W122" s="115" t="s">
        <v>348</v>
      </c>
      <c r="X122" s="115" t="s">
        <v>348</v>
      </c>
      <c r="Y122" s="115" t="s">
        <v>348</v>
      </c>
      <c r="Z122" s="115" t="s">
        <v>348</v>
      </c>
      <c r="AA122" s="115" t="s">
        <v>348</v>
      </c>
      <c r="AB122" s="115" t="s">
        <v>348</v>
      </c>
      <c r="AC122" s="115" t="s">
        <v>348</v>
      </c>
      <c r="AD122" s="115" t="s">
        <v>348</v>
      </c>
      <c r="AE122" s="97"/>
      <c r="AF122" s="122" t="s">
        <v>348</v>
      </c>
      <c r="AG122" s="122" t="s">
        <v>348</v>
      </c>
      <c r="AH122" s="122" t="s">
        <v>348</v>
      </c>
      <c r="AI122" s="122" t="s">
        <v>348</v>
      </c>
      <c r="AJ122" s="122" t="s">
        <v>348</v>
      </c>
      <c r="AK122" s="122" t="s">
        <v>355</v>
      </c>
      <c r="AL122" s="75" t="s">
        <v>413</v>
      </c>
    </row>
    <row r="123" spans="1:38" ht="26.25" customHeight="1" thickBot="1" x14ac:dyDescent="0.3">
      <c r="A123" s="72" t="s">
        <v>118</v>
      </c>
      <c r="B123" s="72" t="s">
        <v>215</v>
      </c>
      <c r="C123" s="73" t="s">
        <v>274</v>
      </c>
      <c r="D123" s="74"/>
      <c r="E123" s="115" t="s">
        <v>442</v>
      </c>
      <c r="F123" s="115" t="s">
        <v>442</v>
      </c>
      <c r="G123" s="115" t="s">
        <v>442</v>
      </c>
      <c r="H123" s="115" t="s">
        <v>442</v>
      </c>
      <c r="I123" s="115" t="s">
        <v>442</v>
      </c>
      <c r="J123" s="115" t="s">
        <v>442</v>
      </c>
      <c r="K123" s="115" t="s">
        <v>442</v>
      </c>
      <c r="L123" s="115" t="s">
        <v>442</v>
      </c>
      <c r="M123" s="115" t="s">
        <v>442</v>
      </c>
      <c r="N123" s="115" t="s">
        <v>442</v>
      </c>
      <c r="O123" s="115" t="s">
        <v>442</v>
      </c>
      <c r="P123" s="115" t="s">
        <v>442</v>
      </c>
      <c r="Q123" s="115" t="s">
        <v>442</v>
      </c>
      <c r="R123" s="115" t="s">
        <v>442</v>
      </c>
      <c r="S123" s="115" t="s">
        <v>442</v>
      </c>
      <c r="T123" s="115" t="s">
        <v>442</v>
      </c>
      <c r="U123" s="115" t="s">
        <v>442</v>
      </c>
      <c r="V123" s="115" t="s">
        <v>442</v>
      </c>
      <c r="W123" s="115" t="s">
        <v>442</v>
      </c>
      <c r="X123" s="115" t="s">
        <v>442</v>
      </c>
      <c r="Y123" s="115" t="s">
        <v>442</v>
      </c>
      <c r="Z123" s="115" t="s">
        <v>442</v>
      </c>
      <c r="AA123" s="115" t="s">
        <v>442</v>
      </c>
      <c r="AB123" s="115" t="s">
        <v>442</v>
      </c>
      <c r="AC123" s="115" t="s">
        <v>442</v>
      </c>
      <c r="AD123" s="115" t="s">
        <v>442</v>
      </c>
      <c r="AE123" s="97"/>
      <c r="AF123" s="122" t="s">
        <v>442</v>
      </c>
      <c r="AG123" s="122" t="s">
        <v>442</v>
      </c>
      <c r="AH123" s="122" t="s">
        <v>442</v>
      </c>
      <c r="AI123" s="122" t="s">
        <v>442</v>
      </c>
      <c r="AJ123" s="122" t="s">
        <v>442</v>
      </c>
      <c r="AK123" s="122" t="s">
        <v>355</v>
      </c>
      <c r="AL123" s="75" t="s">
        <v>434</v>
      </c>
    </row>
    <row r="124" spans="1:38" ht="26.25" customHeight="1" thickBot="1" x14ac:dyDescent="0.3">
      <c r="A124" s="72" t="s">
        <v>118</v>
      </c>
      <c r="B124" s="91" t="s">
        <v>216</v>
      </c>
      <c r="C124" s="73" t="s">
        <v>261</v>
      </c>
      <c r="D124" s="74"/>
      <c r="E124" s="115" t="s">
        <v>443</v>
      </c>
      <c r="F124" s="115" t="s">
        <v>443</v>
      </c>
      <c r="G124" s="115" t="s">
        <v>348</v>
      </c>
      <c r="H124" s="115" t="s">
        <v>443</v>
      </c>
      <c r="I124" s="115" t="s">
        <v>443</v>
      </c>
      <c r="J124" s="115" t="s">
        <v>348</v>
      </c>
      <c r="K124" s="115" t="s">
        <v>348</v>
      </c>
      <c r="L124" s="115" t="s">
        <v>348</v>
      </c>
      <c r="M124" s="115" t="s">
        <v>348</v>
      </c>
      <c r="N124" s="115" t="s">
        <v>348</v>
      </c>
      <c r="O124" s="115" t="s">
        <v>348</v>
      </c>
      <c r="P124" s="115" t="s">
        <v>348</v>
      </c>
      <c r="Q124" s="115" t="s">
        <v>348</v>
      </c>
      <c r="R124" s="115" t="s">
        <v>348</v>
      </c>
      <c r="S124" s="115" t="s">
        <v>348</v>
      </c>
      <c r="T124" s="115" t="s">
        <v>348</v>
      </c>
      <c r="U124" s="115" t="s">
        <v>348</v>
      </c>
      <c r="V124" s="115" t="s">
        <v>348</v>
      </c>
      <c r="W124" s="115" t="s">
        <v>348</v>
      </c>
      <c r="X124" s="115" t="s">
        <v>348</v>
      </c>
      <c r="Y124" s="115" t="s">
        <v>348</v>
      </c>
      <c r="Z124" s="115" t="s">
        <v>348</v>
      </c>
      <c r="AA124" s="115" t="s">
        <v>348</v>
      </c>
      <c r="AB124" s="115" t="s">
        <v>348</v>
      </c>
      <c r="AC124" s="115" t="s">
        <v>348</v>
      </c>
      <c r="AD124" s="115" t="s">
        <v>348</v>
      </c>
      <c r="AE124" s="97"/>
      <c r="AF124" s="122" t="s">
        <v>348</v>
      </c>
      <c r="AG124" s="122" t="s">
        <v>348</v>
      </c>
      <c r="AH124" s="122" t="s">
        <v>348</v>
      </c>
      <c r="AI124" s="122" t="s">
        <v>348</v>
      </c>
      <c r="AJ124" s="122" t="s">
        <v>348</v>
      </c>
      <c r="AK124" s="122" t="s">
        <v>355</v>
      </c>
      <c r="AL124" s="75" t="s">
        <v>413</v>
      </c>
    </row>
    <row r="125" spans="1:38" ht="26.25" customHeight="1" thickBot="1" x14ac:dyDescent="0.3">
      <c r="A125" s="72" t="s">
        <v>109</v>
      </c>
      <c r="B125" s="72" t="s">
        <v>217</v>
      </c>
      <c r="C125" s="73" t="s">
        <v>262</v>
      </c>
      <c r="D125" s="74"/>
      <c r="E125" s="115" t="s">
        <v>442</v>
      </c>
      <c r="F125" s="115" t="s">
        <v>442</v>
      </c>
      <c r="G125" s="115" t="s">
        <v>442</v>
      </c>
      <c r="H125" s="115" t="s">
        <v>442</v>
      </c>
      <c r="I125" s="115" t="s">
        <v>442</v>
      </c>
      <c r="J125" s="115" t="s">
        <v>442</v>
      </c>
      <c r="K125" s="115" t="s">
        <v>442</v>
      </c>
      <c r="L125" s="115" t="s">
        <v>442</v>
      </c>
      <c r="M125" s="115" t="s">
        <v>442</v>
      </c>
      <c r="N125" s="115" t="s">
        <v>442</v>
      </c>
      <c r="O125" s="115" t="s">
        <v>442</v>
      </c>
      <c r="P125" s="115" t="s">
        <v>442</v>
      </c>
      <c r="Q125" s="115" t="s">
        <v>442</v>
      </c>
      <c r="R125" s="115" t="s">
        <v>442</v>
      </c>
      <c r="S125" s="115" t="s">
        <v>442</v>
      </c>
      <c r="T125" s="115" t="s">
        <v>442</v>
      </c>
      <c r="U125" s="115" t="s">
        <v>442</v>
      </c>
      <c r="V125" s="115" t="s">
        <v>442</v>
      </c>
      <c r="W125" s="115" t="s">
        <v>442</v>
      </c>
      <c r="X125" s="115" t="s">
        <v>442</v>
      </c>
      <c r="Y125" s="115" t="s">
        <v>442</v>
      </c>
      <c r="Z125" s="115" t="s">
        <v>442</v>
      </c>
      <c r="AA125" s="115" t="s">
        <v>442</v>
      </c>
      <c r="AB125" s="115" t="s">
        <v>442</v>
      </c>
      <c r="AC125" s="115" t="s">
        <v>442</v>
      </c>
      <c r="AD125" s="115" t="s">
        <v>442</v>
      </c>
      <c r="AE125" s="97"/>
      <c r="AF125" s="122" t="s">
        <v>442</v>
      </c>
      <c r="AG125" s="122" t="s">
        <v>442</v>
      </c>
      <c r="AH125" s="122" t="s">
        <v>442</v>
      </c>
      <c r="AI125" s="122" t="s">
        <v>442</v>
      </c>
      <c r="AJ125" s="122" t="s">
        <v>442</v>
      </c>
      <c r="AK125" s="122" t="s">
        <v>355</v>
      </c>
      <c r="AL125" s="75" t="s">
        <v>435</v>
      </c>
    </row>
    <row r="126" spans="1:38" ht="26.25" customHeight="1" thickBot="1" x14ac:dyDescent="0.3">
      <c r="A126" s="72" t="s">
        <v>109</v>
      </c>
      <c r="B126" s="72" t="s">
        <v>95</v>
      </c>
      <c r="C126" s="73" t="s">
        <v>241</v>
      </c>
      <c r="D126" s="74"/>
      <c r="E126" s="115" t="s">
        <v>442</v>
      </c>
      <c r="F126" s="115" t="s">
        <v>442</v>
      </c>
      <c r="G126" s="115" t="s">
        <v>442</v>
      </c>
      <c r="H126" s="115" t="s">
        <v>442</v>
      </c>
      <c r="I126" s="115" t="s">
        <v>442</v>
      </c>
      <c r="J126" s="115" t="s">
        <v>442</v>
      </c>
      <c r="K126" s="115" t="s">
        <v>442</v>
      </c>
      <c r="L126" s="115" t="s">
        <v>442</v>
      </c>
      <c r="M126" s="115" t="s">
        <v>442</v>
      </c>
      <c r="N126" s="115" t="s">
        <v>442</v>
      </c>
      <c r="O126" s="115" t="s">
        <v>442</v>
      </c>
      <c r="P126" s="115" t="s">
        <v>442</v>
      </c>
      <c r="Q126" s="115" t="s">
        <v>442</v>
      </c>
      <c r="R126" s="115" t="s">
        <v>442</v>
      </c>
      <c r="S126" s="115" t="s">
        <v>442</v>
      </c>
      <c r="T126" s="115" t="s">
        <v>442</v>
      </c>
      <c r="U126" s="115" t="s">
        <v>442</v>
      </c>
      <c r="V126" s="115" t="s">
        <v>442</v>
      </c>
      <c r="W126" s="115" t="s">
        <v>442</v>
      </c>
      <c r="X126" s="115" t="s">
        <v>442</v>
      </c>
      <c r="Y126" s="115" t="s">
        <v>442</v>
      </c>
      <c r="Z126" s="115" t="s">
        <v>442</v>
      </c>
      <c r="AA126" s="115" t="s">
        <v>442</v>
      </c>
      <c r="AB126" s="115" t="s">
        <v>442</v>
      </c>
      <c r="AC126" s="115" t="s">
        <v>442</v>
      </c>
      <c r="AD126" s="115" t="s">
        <v>442</v>
      </c>
      <c r="AE126" s="97" t="s">
        <v>119</v>
      </c>
      <c r="AF126" s="122" t="s">
        <v>442</v>
      </c>
      <c r="AG126" s="122" t="s">
        <v>442</v>
      </c>
      <c r="AH126" s="122" t="s">
        <v>442</v>
      </c>
      <c r="AI126" s="122" t="s">
        <v>442</v>
      </c>
      <c r="AJ126" s="122" t="s">
        <v>442</v>
      </c>
      <c r="AK126" s="122" t="s">
        <v>442</v>
      </c>
      <c r="AL126" s="75" t="s">
        <v>436</v>
      </c>
    </row>
    <row r="127" spans="1:38" ht="26.25" customHeight="1" thickBot="1" x14ac:dyDescent="0.3">
      <c r="A127" s="72" t="s">
        <v>109</v>
      </c>
      <c r="B127" s="72" t="s">
        <v>96</v>
      </c>
      <c r="C127" s="73" t="s">
        <v>242</v>
      </c>
      <c r="D127" s="74"/>
      <c r="E127" s="115" t="s">
        <v>442</v>
      </c>
      <c r="F127" s="115" t="s">
        <v>442</v>
      </c>
      <c r="G127" s="115" t="s">
        <v>442</v>
      </c>
      <c r="H127" s="115" t="s">
        <v>442</v>
      </c>
      <c r="I127" s="115" t="s">
        <v>442</v>
      </c>
      <c r="J127" s="115" t="s">
        <v>442</v>
      </c>
      <c r="K127" s="115" t="s">
        <v>442</v>
      </c>
      <c r="L127" s="115" t="s">
        <v>442</v>
      </c>
      <c r="M127" s="115" t="s">
        <v>442</v>
      </c>
      <c r="N127" s="115" t="s">
        <v>442</v>
      </c>
      <c r="O127" s="115" t="s">
        <v>442</v>
      </c>
      <c r="P127" s="115" t="s">
        <v>442</v>
      </c>
      <c r="Q127" s="115" t="s">
        <v>442</v>
      </c>
      <c r="R127" s="115" t="s">
        <v>442</v>
      </c>
      <c r="S127" s="115" t="s">
        <v>442</v>
      </c>
      <c r="T127" s="115" t="s">
        <v>442</v>
      </c>
      <c r="U127" s="115" t="s">
        <v>442</v>
      </c>
      <c r="V127" s="115" t="s">
        <v>442</v>
      </c>
      <c r="W127" s="115" t="s">
        <v>442</v>
      </c>
      <c r="X127" s="115" t="s">
        <v>442</v>
      </c>
      <c r="Y127" s="115" t="s">
        <v>442</v>
      </c>
      <c r="Z127" s="115" t="s">
        <v>442</v>
      </c>
      <c r="AA127" s="115" t="s">
        <v>442</v>
      </c>
      <c r="AB127" s="115" t="s">
        <v>442</v>
      </c>
      <c r="AC127" s="115" t="s">
        <v>442</v>
      </c>
      <c r="AD127" s="115" t="s">
        <v>442</v>
      </c>
      <c r="AE127" s="97"/>
      <c r="AF127" s="122" t="s">
        <v>442</v>
      </c>
      <c r="AG127" s="122" t="s">
        <v>442</v>
      </c>
      <c r="AH127" s="122" t="s">
        <v>442</v>
      </c>
      <c r="AI127" s="122" t="s">
        <v>442</v>
      </c>
      <c r="AJ127" s="122" t="s">
        <v>442</v>
      </c>
      <c r="AK127" s="122" t="s">
        <v>355</v>
      </c>
      <c r="AL127" s="75" t="s">
        <v>437</v>
      </c>
    </row>
    <row r="128" spans="1:38" ht="26.25" customHeight="1" thickBot="1" x14ac:dyDescent="0.3">
      <c r="A128" s="72" t="s">
        <v>109</v>
      </c>
      <c r="B128" s="76" t="s">
        <v>218</v>
      </c>
      <c r="C128" s="79" t="s">
        <v>93</v>
      </c>
      <c r="D128" s="74"/>
      <c r="E128" s="115">
        <v>8.7822E-5</v>
      </c>
      <c r="F128" s="115">
        <v>4.8380000000000003E-7</v>
      </c>
      <c r="G128" s="115">
        <v>7.1340000000000006E-6</v>
      </c>
      <c r="H128" s="115">
        <v>2.4600000000000001E-7</v>
      </c>
      <c r="I128" s="115">
        <v>2.4600000000000001E-7</v>
      </c>
      <c r="J128" s="115">
        <v>2.4600000000000001E-7</v>
      </c>
      <c r="K128" s="115">
        <v>2.4600000000000001E-7</v>
      </c>
      <c r="L128" s="115">
        <v>8.6100000000000023E-9</v>
      </c>
      <c r="M128" s="115">
        <v>3.3620000000000002E-6</v>
      </c>
      <c r="N128" s="115">
        <v>4.7560000000000007E-6</v>
      </c>
      <c r="O128" s="115">
        <v>3.7720000000000002E-7</v>
      </c>
      <c r="P128" s="115">
        <v>1.5416000000000002E-6</v>
      </c>
      <c r="Q128" s="115">
        <v>5.0840000000000008E-7</v>
      </c>
      <c r="R128" s="115">
        <v>1.3448E-6</v>
      </c>
      <c r="S128" s="115">
        <v>1.1233999999999999E-6</v>
      </c>
      <c r="T128" s="115">
        <v>1.7712000000000001E-6</v>
      </c>
      <c r="U128" s="115">
        <v>9.5940000000000008E-7</v>
      </c>
      <c r="V128" s="115">
        <v>2.0090000000000002E-6</v>
      </c>
      <c r="W128" s="115">
        <v>4.3050000000000003E-6</v>
      </c>
      <c r="X128" s="115">
        <v>6.8880000000000004E-10</v>
      </c>
      <c r="Y128" s="115">
        <v>1.4677999999999998E-9</v>
      </c>
      <c r="Z128" s="115">
        <v>7.79E-10</v>
      </c>
      <c r="AA128" s="115">
        <v>9.5119999999999998E-10</v>
      </c>
      <c r="AB128" s="115">
        <v>3.8867999999999994E-9</v>
      </c>
      <c r="AC128" s="115">
        <v>3.7064000000000002E-6</v>
      </c>
      <c r="AD128" s="115">
        <v>2.7880000000000001E-10</v>
      </c>
      <c r="AE128" s="97"/>
      <c r="AF128" s="122" t="s">
        <v>348</v>
      </c>
      <c r="AG128" s="122" t="s">
        <v>348</v>
      </c>
      <c r="AH128" s="122" t="s">
        <v>348</v>
      </c>
      <c r="AI128" s="122" t="s">
        <v>348</v>
      </c>
      <c r="AJ128" s="122" t="s">
        <v>348</v>
      </c>
      <c r="AK128" s="122">
        <v>8.2000000000000003E-2</v>
      </c>
      <c r="AL128" s="75" t="s">
        <v>352</v>
      </c>
    </row>
    <row r="129" spans="1:38" ht="26.25" customHeight="1" thickBot="1" x14ac:dyDescent="0.3">
      <c r="A129" s="72" t="s">
        <v>109</v>
      </c>
      <c r="B129" s="76" t="s">
        <v>296</v>
      </c>
      <c r="C129" s="86" t="s">
        <v>92</v>
      </c>
      <c r="D129" s="74"/>
      <c r="E129" s="115" t="s">
        <v>442</v>
      </c>
      <c r="F129" s="115" t="s">
        <v>442</v>
      </c>
      <c r="G129" s="115" t="s">
        <v>442</v>
      </c>
      <c r="H129" s="115" t="s">
        <v>442</v>
      </c>
      <c r="I129" s="115" t="s">
        <v>442</v>
      </c>
      <c r="J129" s="115" t="s">
        <v>442</v>
      </c>
      <c r="K129" s="115" t="s">
        <v>442</v>
      </c>
      <c r="L129" s="115" t="s">
        <v>442</v>
      </c>
      <c r="M129" s="115" t="s">
        <v>442</v>
      </c>
      <c r="N129" s="115" t="s">
        <v>442</v>
      </c>
      <c r="O129" s="115" t="s">
        <v>442</v>
      </c>
      <c r="P129" s="115" t="s">
        <v>442</v>
      </c>
      <c r="Q129" s="115" t="s">
        <v>442</v>
      </c>
      <c r="R129" s="115" t="s">
        <v>442</v>
      </c>
      <c r="S129" s="115" t="s">
        <v>442</v>
      </c>
      <c r="T129" s="115" t="s">
        <v>442</v>
      </c>
      <c r="U129" s="115" t="s">
        <v>442</v>
      </c>
      <c r="V129" s="115" t="s">
        <v>442</v>
      </c>
      <c r="W129" s="115" t="s">
        <v>442</v>
      </c>
      <c r="X129" s="115" t="s">
        <v>442</v>
      </c>
      <c r="Y129" s="115" t="s">
        <v>442</v>
      </c>
      <c r="Z129" s="115" t="s">
        <v>442</v>
      </c>
      <c r="AA129" s="115" t="s">
        <v>442</v>
      </c>
      <c r="AB129" s="115" t="s">
        <v>442</v>
      </c>
      <c r="AC129" s="115" t="s">
        <v>442</v>
      </c>
      <c r="AD129" s="115" t="s">
        <v>442</v>
      </c>
      <c r="AE129" s="97"/>
      <c r="AF129" s="122" t="s">
        <v>442</v>
      </c>
      <c r="AG129" s="122" t="s">
        <v>442</v>
      </c>
      <c r="AH129" s="122" t="s">
        <v>442</v>
      </c>
      <c r="AI129" s="122" t="s">
        <v>442</v>
      </c>
      <c r="AJ129" s="122" t="s">
        <v>442</v>
      </c>
      <c r="AK129" s="122" t="s">
        <v>355</v>
      </c>
      <c r="AL129" s="75" t="s">
        <v>352</v>
      </c>
    </row>
    <row r="130" spans="1:38" ht="26.25" customHeight="1" thickBot="1" x14ac:dyDescent="0.3">
      <c r="A130" s="72" t="s">
        <v>109</v>
      </c>
      <c r="B130" s="76" t="s">
        <v>297</v>
      </c>
      <c r="C130" s="92" t="s">
        <v>298</v>
      </c>
      <c r="D130" s="74"/>
      <c r="E130" s="115" t="s">
        <v>442</v>
      </c>
      <c r="F130" s="115" t="s">
        <v>442</v>
      </c>
      <c r="G130" s="115" t="s">
        <v>442</v>
      </c>
      <c r="H130" s="115" t="s">
        <v>442</v>
      </c>
      <c r="I130" s="115" t="s">
        <v>442</v>
      </c>
      <c r="J130" s="115" t="s">
        <v>442</v>
      </c>
      <c r="K130" s="115" t="s">
        <v>442</v>
      </c>
      <c r="L130" s="115" t="s">
        <v>442</v>
      </c>
      <c r="M130" s="115" t="s">
        <v>442</v>
      </c>
      <c r="N130" s="115" t="s">
        <v>442</v>
      </c>
      <c r="O130" s="115" t="s">
        <v>442</v>
      </c>
      <c r="P130" s="115" t="s">
        <v>442</v>
      </c>
      <c r="Q130" s="115" t="s">
        <v>442</v>
      </c>
      <c r="R130" s="115" t="s">
        <v>442</v>
      </c>
      <c r="S130" s="115" t="s">
        <v>442</v>
      </c>
      <c r="T130" s="115" t="s">
        <v>442</v>
      </c>
      <c r="U130" s="115" t="s">
        <v>442</v>
      </c>
      <c r="V130" s="115" t="s">
        <v>442</v>
      </c>
      <c r="W130" s="115" t="s">
        <v>442</v>
      </c>
      <c r="X130" s="115" t="s">
        <v>442</v>
      </c>
      <c r="Y130" s="115" t="s">
        <v>442</v>
      </c>
      <c r="Z130" s="115" t="s">
        <v>442</v>
      </c>
      <c r="AA130" s="115" t="s">
        <v>442</v>
      </c>
      <c r="AB130" s="115" t="s">
        <v>442</v>
      </c>
      <c r="AC130" s="115" t="s">
        <v>442</v>
      </c>
      <c r="AD130" s="115" t="s">
        <v>442</v>
      </c>
      <c r="AE130" s="97"/>
      <c r="AF130" s="122" t="s">
        <v>442</v>
      </c>
      <c r="AG130" s="122" t="s">
        <v>442</v>
      </c>
      <c r="AH130" s="122" t="s">
        <v>442</v>
      </c>
      <c r="AI130" s="122" t="s">
        <v>442</v>
      </c>
      <c r="AJ130" s="122" t="s">
        <v>442</v>
      </c>
      <c r="AK130" s="122" t="s">
        <v>355</v>
      </c>
      <c r="AL130" s="75" t="s">
        <v>352</v>
      </c>
    </row>
    <row r="131" spans="1:38" ht="26.25" customHeight="1" thickBot="1" x14ac:dyDescent="0.3">
      <c r="A131" s="72" t="s">
        <v>109</v>
      </c>
      <c r="B131" s="76" t="s">
        <v>299</v>
      </c>
      <c r="C131" s="86" t="s">
        <v>134</v>
      </c>
      <c r="D131" s="74"/>
      <c r="E131" s="115" t="s">
        <v>442</v>
      </c>
      <c r="F131" s="115" t="s">
        <v>442</v>
      </c>
      <c r="G131" s="115" t="s">
        <v>442</v>
      </c>
      <c r="H131" s="115" t="s">
        <v>442</v>
      </c>
      <c r="I131" s="115" t="s">
        <v>442</v>
      </c>
      <c r="J131" s="115" t="s">
        <v>442</v>
      </c>
      <c r="K131" s="115" t="s">
        <v>442</v>
      </c>
      <c r="L131" s="115" t="s">
        <v>442</v>
      </c>
      <c r="M131" s="115" t="s">
        <v>442</v>
      </c>
      <c r="N131" s="115" t="s">
        <v>442</v>
      </c>
      <c r="O131" s="115" t="s">
        <v>442</v>
      </c>
      <c r="P131" s="115" t="s">
        <v>442</v>
      </c>
      <c r="Q131" s="115" t="s">
        <v>442</v>
      </c>
      <c r="R131" s="115" t="s">
        <v>442</v>
      </c>
      <c r="S131" s="115" t="s">
        <v>442</v>
      </c>
      <c r="T131" s="115" t="s">
        <v>442</v>
      </c>
      <c r="U131" s="115" t="s">
        <v>442</v>
      </c>
      <c r="V131" s="115" t="s">
        <v>442</v>
      </c>
      <c r="W131" s="115" t="s">
        <v>442</v>
      </c>
      <c r="X131" s="115" t="s">
        <v>442</v>
      </c>
      <c r="Y131" s="115" t="s">
        <v>442</v>
      </c>
      <c r="Z131" s="115" t="s">
        <v>442</v>
      </c>
      <c r="AA131" s="115" t="s">
        <v>442</v>
      </c>
      <c r="AB131" s="115" t="s">
        <v>442</v>
      </c>
      <c r="AC131" s="115" t="s">
        <v>442</v>
      </c>
      <c r="AD131" s="115" t="s">
        <v>442</v>
      </c>
      <c r="AE131" s="97"/>
      <c r="AF131" s="122" t="s">
        <v>442</v>
      </c>
      <c r="AG131" s="122" t="s">
        <v>442</v>
      </c>
      <c r="AH131" s="122" t="s">
        <v>442</v>
      </c>
      <c r="AI131" s="122" t="s">
        <v>442</v>
      </c>
      <c r="AJ131" s="122" t="s">
        <v>442</v>
      </c>
      <c r="AK131" s="122" t="s">
        <v>355</v>
      </c>
      <c r="AL131" s="75" t="s">
        <v>352</v>
      </c>
    </row>
    <row r="132" spans="1:38" ht="26.25" customHeight="1" thickBot="1" x14ac:dyDescent="0.3">
      <c r="A132" s="72" t="s">
        <v>109</v>
      </c>
      <c r="B132" s="76" t="s">
        <v>300</v>
      </c>
      <c r="C132" s="86" t="s">
        <v>97</v>
      </c>
      <c r="D132" s="74"/>
      <c r="E132" s="115" t="s">
        <v>442</v>
      </c>
      <c r="F132" s="115" t="s">
        <v>442</v>
      </c>
      <c r="G132" s="115" t="s">
        <v>442</v>
      </c>
      <c r="H132" s="115" t="s">
        <v>442</v>
      </c>
      <c r="I132" s="115" t="s">
        <v>442</v>
      </c>
      <c r="J132" s="115" t="s">
        <v>442</v>
      </c>
      <c r="K132" s="115" t="s">
        <v>442</v>
      </c>
      <c r="L132" s="115" t="s">
        <v>442</v>
      </c>
      <c r="M132" s="115" t="s">
        <v>442</v>
      </c>
      <c r="N132" s="115" t="s">
        <v>442</v>
      </c>
      <c r="O132" s="115" t="s">
        <v>442</v>
      </c>
      <c r="P132" s="115" t="s">
        <v>442</v>
      </c>
      <c r="Q132" s="115" t="s">
        <v>442</v>
      </c>
      <c r="R132" s="115" t="s">
        <v>442</v>
      </c>
      <c r="S132" s="115" t="s">
        <v>442</v>
      </c>
      <c r="T132" s="115" t="s">
        <v>442</v>
      </c>
      <c r="U132" s="115" t="s">
        <v>442</v>
      </c>
      <c r="V132" s="115" t="s">
        <v>442</v>
      </c>
      <c r="W132" s="115" t="s">
        <v>442</v>
      </c>
      <c r="X132" s="115" t="s">
        <v>442</v>
      </c>
      <c r="Y132" s="115" t="s">
        <v>442</v>
      </c>
      <c r="Z132" s="115" t="s">
        <v>442</v>
      </c>
      <c r="AA132" s="115" t="s">
        <v>442</v>
      </c>
      <c r="AB132" s="115" t="s">
        <v>442</v>
      </c>
      <c r="AC132" s="115" t="s">
        <v>442</v>
      </c>
      <c r="AD132" s="115" t="s">
        <v>442</v>
      </c>
      <c r="AE132" s="97"/>
      <c r="AF132" s="122" t="s">
        <v>442</v>
      </c>
      <c r="AG132" s="122" t="s">
        <v>442</v>
      </c>
      <c r="AH132" s="122" t="s">
        <v>442</v>
      </c>
      <c r="AI132" s="122" t="s">
        <v>442</v>
      </c>
      <c r="AJ132" s="122" t="s">
        <v>442</v>
      </c>
      <c r="AK132" s="122" t="s">
        <v>355</v>
      </c>
      <c r="AL132" s="75" t="s">
        <v>438</v>
      </c>
    </row>
    <row r="133" spans="1:38" ht="26.25" customHeight="1" thickBot="1" x14ac:dyDescent="0.3">
      <c r="A133" s="72" t="s">
        <v>109</v>
      </c>
      <c r="B133" s="76" t="s">
        <v>301</v>
      </c>
      <c r="C133" s="86" t="s">
        <v>88</v>
      </c>
      <c r="D133" s="74"/>
      <c r="E133" s="115">
        <v>4.345275E-3</v>
      </c>
      <c r="F133" s="115">
        <v>6.8471000000000002E-5</v>
      </c>
      <c r="G133" s="115">
        <v>5.9517100000000002E-4</v>
      </c>
      <c r="H133" s="115" t="s">
        <v>348</v>
      </c>
      <c r="I133" s="115">
        <v>1.8276490000000004E-4</v>
      </c>
      <c r="J133" s="115">
        <v>1.8276490000000004E-4</v>
      </c>
      <c r="K133" s="115">
        <v>2.0309552000000004E-4</v>
      </c>
      <c r="L133" s="115" t="s">
        <v>443</v>
      </c>
      <c r="M133" s="115">
        <v>7.3738000000000004E-4</v>
      </c>
      <c r="N133" s="115">
        <v>1.5816801000000002E-4</v>
      </c>
      <c r="O133" s="115">
        <v>2.6493010000000003E-5</v>
      </c>
      <c r="P133" s="115">
        <v>7.8478300000000001E-3</v>
      </c>
      <c r="Q133" s="115">
        <v>7.1683870000000005E-5</v>
      </c>
      <c r="R133" s="115">
        <v>7.1420520000000013E-5</v>
      </c>
      <c r="S133" s="115">
        <v>6.5468810000000007E-5</v>
      </c>
      <c r="T133" s="115">
        <v>9.1277109999999995E-5</v>
      </c>
      <c r="U133" s="115">
        <v>1.0418126000000002E-4</v>
      </c>
      <c r="V133" s="115">
        <v>8.4335204000000007E-4</v>
      </c>
      <c r="W133" s="115">
        <v>1.4220900000000002E-4</v>
      </c>
      <c r="X133" s="115">
        <v>6.9524400000000003E-8</v>
      </c>
      <c r="Y133" s="115">
        <v>3.7975070000000003E-8</v>
      </c>
      <c r="Z133" s="115">
        <v>3.3919480000000002E-8</v>
      </c>
      <c r="AA133" s="115">
        <v>3.6816330000000003E-8</v>
      </c>
      <c r="AB133" s="115">
        <v>1.7823528000000002E-7</v>
      </c>
      <c r="AC133" s="115">
        <v>7.9005000000000004E-4</v>
      </c>
      <c r="AD133" s="115">
        <v>2.1594700000000001E-3</v>
      </c>
      <c r="AE133" s="97"/>
      <c r="AF133" s="122" t="s">
        <v>348</v>
      </c>
      <c r="AG133" s="122" t="s">
        <v>348</v>
      </c>
      <c r="AH133" s="122" t="s">
        <v>348</v>
      </c>
      <c r="AI133" s="122" t="s">
        <v>348</v>
      </c>
      <c r="AJ133" s="122" t="s">
        <v>348</v>
      </c>
      <c r="AK133" s="122">
        <v>5267</v>
      </c>
      <c r="AL133" s="75" t="s">
        <v>439</v>
      </c>
    </row>
    <row r="134" spans="1:38" ht="26.25" customHeight="1" thickBot="1" x14ac:dyDescent="0.3">
      <c r="A134" s="72" t="s">
        <v>109</v>
      </c>
      <c r="B134" s="76" t="s">
        <v>302</v>
      </c>
      <c r="C134" s="73" t="s">
        <v>264</v>
      </c>
      <c r="D134" s="74"/>
      <c r="E134" s="115" t="s">
        <v>442</v>
      </c>
      <c r="F134" s="115" t="s">
        <v>442</v>
      </c>
      <c r="G134" s="115" t="s">
        <v>442</v>
      </c>
      <c r="H134" s="115" t="s">
        <v>442</v>
      </c>
      <c r="I134" s="115" t="s">
        <v>442</v>
      </c>
      <c r="J134" s="115" t="s">
        <v>442</v>
      </c>
      <c r="K134" s="115" t="s">
        <v>442</v>
      </c>
      <c r="L134" s="115" t="s">
        <v>442</v>
      </c>
      <c r="M134" s="115" t="s">
        <v>442</v>
      </c>
      <c r="N134" s="115" t="s">
        <v>442</v>
      </c>
      <c r="O134" s="115" t="s">
        <v>442</v>
      </c>
      <c r="P134" s="115" t="s">
        <v>442</v>
      </c>
      <c r="Q134" s="115" t="s">
        <v>442</v>
      </c>
      <c r="R134" s="115" t="s">
        <v>442</v>
      </c>
      <c r="S134" s="115" t="s">
        <v>442</v>
      </c>
      <c r="T134" s="115" t="s">
        <v>442</v>
      </c>
      <c r="U134" s="115" t="s">
        <v>442</v>
      </c>
      <c r="V134" s="115" t="s">
        <v>442</v>
      </c>
      <c r="W134" s="115" t="s">
        <v>442</v>
      </c>
      <c r="X134" s="115" t="s">
        <v>442</v>
      </c>
      <c r="Y134" s="115" t="s">
        <v>442</v>
      </c>
      <c r="Z134" s="115" t="s">
        <v>442</v>
      </c>
      <c r="AA134" s="115" t="s">
        <v>442</v>
      </c>
      <c r="AB134" s="115" t="s">
        <v>442</v>
      </c>
      <c r="AC134" s="115" t="s">
        <v>442</v>
      </c>
      <c r="AD134" s="115" t="s">
        <v>442</v>
      </c>
      <c r="AE134" s="97"/>
      <c r="AF134" s="122" t="s">
        <v>442</v>
      </c>
      <c r="AG134" s="122" t="s">
        <v>442</v>
      </c>
      <c r="AH134" s="122" t="s">
        <v>442</v>
      </c>
      <c r="AI134" s="122" t="s">
        <v>442</v>
      </c>
      <c r="AJ134" s="122" t="s">
        <v>442</v>
      </c>
      <c r="AK134" s="122" t="s">
        <v>355</v>
      </c>
      <c r="AL134" s="75" t="s">
        <v>413</v>
      </c>
    </row>
    <row r="135" spans="1:38" ht="26.25" customHeight="1" thickBot="1" x14ac:dyDescent="0.3">
      <c r="A135" s="72" t="s">
        <v>109</v>
      </c>
      <c r="B135" s="72" t="s">
        <v>219</v>
      </c>
      <c r="C135" s="73" t="s">
        <v>263</v>
      </c>
      <c r="D135" s="74"/>
      <c r="E135" s="115" t="s">
        <v>442</v>
      </c>
      <c r="F135" s="115" t="s">
        <v>442</v>
      </c>
      <c r="G135" s="115" t="s">
        <v>442</v>
      </c>
      <c r="H135" s="115" t="s">
        <v>442</v>
      </c>
      <c r="I135" s="115" t="s">
        <v>442</v>
      </c>
      <c r="J135" s="115" t="s">
        <v>442</v>
      </c>
      <c r="K135" s="115" t="s">
        <v>442</v>
      </c>
      <c r="L135" s="115" t="s">
        <v>442</v>
      </c>
      <c r="M135" s="115" t="s">
        <v>442</v>
      </c>
      <c r="N135" s="115" t="s">
        <v>442</v>
      </c>
      <c r="O135" s="115" t="s">
        <v>442</v>
      </c>
      <c r="P135" s="115" t="s">
        <v>442</v>
      </c>
      <c r="Q135" s="115" t="s">
        <v>442</v>
      </c>
      <c r="R135" s="115" t="s">
        <v>442</v>
      </c>
      <c r="S135" s="115" t="s">
        <v>442</v>
      </c>
      <c r="T135" s="115" t="s">
        <v>442</v>
      </c>
      <c r="U135" s="115" t="s">
        <v>442</v>
      </c>
      <c r="V135" s="115" t="s">
        <v>442</v>
      </c>
      <c r="W135" s="115" t="s">
        <v>442</v>
      </c>
      <c r="X135" s="115" t="s">
        <v>442</v>
      </c>
      <c r="Y135" s="115" t="s">
        <v>442</v>
      </c>
      <c r="Z135" s="115" t="s">
        <v>442</v>
      </c>
      <c r="AA135" s="115" t="s">
        <v>442</v>
      </c>
      <c r="AB135" s="115" t="s">
        <v>442</v>
      </c>
      <c r="AC135" s="115" t="s">
        <v>442</v>
      </c>
      <c r="AD135" s="115" t="s">
        <v>442</v>
      </c>
      <c r="AE135" s="97"/>
      <c r="AF135" s="122" t="s">
        <v>442</v>
      </c>
      <c r="AG135" s="122" t="s">
        <v>442</v>
      </c>
      <c r="AH135" s="122" t="s">
        <v>442</v>
      </c>
      <c r="AI135" s="122" t="s">
        <v>442</v>
      </c>
      <c r="AJ135" s="122" t="s">
        <v>442</v>
      </c>
      <c r="AK135" s="122" t="s">
        <v>355</v>
      </c>
      <c r="AL135" s="75" t="s">
        <v>413</v>
      </c>
    </row>
    <row r="136" spans="1:38" ht="26.25" customHeight="1" thickBot="1" x14ac:dyDescent="0.3">
      <c r="A136" s="72" t="s">
        <v>109</v>
      </c>
      <c r="B136" s="72" t="s">
        <v>98</v>
      </c>
      <c r="C136" s="73" t="s">
        <v>100</v>
      </c>
      <c r="D136" s="74"/>
      <c r="E136" s="115" t="s">
        <v>442</v>
      </c>
      <c r="F136" s="115" t="s">
        <v>442</v>
      </c>
      <c r="G136" s="115" t="s">
        <v>442</v>
      </c>
      <c r="H136" s="115" t="s">
        <v>442</v>
      </c>
      <c r="I136" s="115" t="s">
        <v>442</v>
      </c>
      <c r="J136" s="115" t="s">
        <v>442</v>
      </c>
      <c r="K136" s="115" t="s">
        <v>442</v>
      </c>
      <c r="L136" s="115" t="s">
        <v>442</v>
      </c>
      <c r="M136" s="115" t="s">
        <v>442</v>
      </c>
      <c r="N136" s="115" t="s">
        <v>442</v>
      </c>
      <c r="O136" s="115" t="s">
        <v>442</v>
      </c>
      <c r="P136" s="115" t="s">
        <v>442</v>
      </c>
      <c r="Q136" s="115" t="s">
        <v>442</v>
      </c>
      <c r="R136" s="115" t="s">
        <v>442</v>
      </c>
      <c r="S136" s="115" t="s">
        <v>442</v>
      </c>
      <c r="T136" s="115" t="s">
        <v>442</v>
      </c>
      <c r="U136" s="115" t="s">
        <v>442</v>
      </c>
      <c r="V136" s="115" t="s">
        <v>442</v>
      </c>
      <c r="W136" s="115" t="s">
        <v>442</v>
      </c>
      <c r="X136" s="115" t="s">
        <v>442</v>
      </c>
      <c r="Y136" s="115" t="s">
        <v>442</v>
      </c>
      <c r="Z136" s="115" t="s">
        <v>442</v>
      </c>
      <c r="AA136" s="115" t="s">
        <v>442</v>
      </c>
      <c r="AB136" s="115" t="s">
        <v>442</v>
      </c>
      <c r="AC136" s="115" t="s">
        <v>442</v>
      </c>
      <c r="AD136" s="115" t="s">
        <v>442</v>
      </c>
      <c r="AE136" s="97" t="s">
        <v>358</v>
      </c>
      <c r="AF136" s="122" t="s">
        <v>442</v>
      </c>
      <c r="AG136" s="122" t="s">
        <v>442</v>
      </c>
      <c r="AH136" s="122" t="s">
        <v>442</v>
      </c>
      <c r="AI136" s="122" t="s">
        <v>442</v>
      </c>
      <c r="AJ136" s="122" t="s">
        <v>442</v>
      </c>
      <c r="AK136" s="122" t="s">
        <v>442</v>
      </c>
      <c r="AL136" s="75" t="s">
        <v>440</v>
      </c>
    </row>
    <row r="137" spans="1:38" ht="26.25" customHeight="1" thickBot="1" x14ac:dyDescent="0.3">
      <c r="A137" s="72" t="s">
        <v>109</v>
      </c>
      <c r="B137" s="72" t="s">
        <v>99</v>
      </c>
      <c r="C137" s="73" t="s">
        <v>101</v>
      </c>
      <c r="D137" s="74"/>
      <c r="E137" s="115" t="s">
        <v>442</v>
      </c>
      <c r="F137" s="115" t="s">
        <v>444</v>
      </c>
      <c r="G137" s="115" t="s">
        <v>442</v>
      </c>
      <c r="H137" s="115" t="s">
        <v>442</v>
      </c>
      <c r="I137" s="115" t="s">
        <v>442</v>
      </c>
      <c r="J137" s="115" t="s">
        <v>442</v>
      </c>
      <c r="K137" s="115" t="s">
        <v>442</v>
      </c>
      <c r="L137" s="115" t="s">
        <v>442</v>
      </c>
      <c r="M137" s="115" t="s">
        <v>442</v>
      </c>
      <c r="N137" s="115" t="s">
        <v>442</v>
      </c>
      <c r="O137" s="115" t="s">
        <v>442</v>
      </c>
      <c r="P137" s="115" t="s">
        <v>442</v>
      </c>
      <c r="Q137" s="115" t="s">
        <v>442</v>
      </c>
      <c r="R137" s="115" t="s">
        <v>442</v>
      </c>
      <c r="S137" s="115" t="s">
        <v>442</v>
      </c>
      <c r="T137" s="115" t="s">
        <v>442</v>
      </c>
      <c r="U137" s="115" t="s">
        <v>442</v>
      </c>
      <c r="V137" s="115" t="s">
        <v>442</v>
      </c>
      <c r="W137" s="115" t="s">
        <v>442</v>
      </c>
      <c r="X137" s="115" t="s">
        <v>442</v>
      </c>
      <c r="Y137" s="115" t="s">
        <v>442</v>
      </c>
      <c r="Z137" s="115" t="s">
        <v>442</v>
      </c>
      <c r="AA137" s="115" t="s">
        <v>442</v>
      </c>
      <c r="AB137" s="115" t="s">
        <v>442</v>
      </c>
      <c r="AC137" s="115" t="s">
        <v>442</v>
      </c>
      <c r="AD137" s="115" t="s">
        <v>442</v>
      </c>
      <c r="AE137" s="97"/>
      <c r="AF137" s="122" t="s">
        <v>442</v>
      </c>
      <c r="AG137" s="122" t="s">
        <v>442</v>
      </c>
      <c r="AH137" s="122" t="s">
        <v>442</v>
      </c>
      <c r="AI137" s="122" t="s">
        <v>442</v>
      </c>
      <c r="AJ137" s="122" t="s">
        <v>442</v>
      </c>
      <c r="AK137" s="122" t="s">
        <v>355</v>
      </c>
      <c r="AL137" s="75" t="s">
        <v>440</v>
      </c>
    </row>
    <row r="138" spans="1:38" ht="26.25" customHeight="1" thickBot="1" x14ac:dyDescent="0.3">
      <c r="A138" s="76" t="s">
        <v>109</v>
      </c>
      <c r="B138" s="76" t="s">
        <v>239</v>
      </c>
      <c r="C138" s="79" t="s">
        <v>240</v>
      </c>
      <c r="D138" s="81"/>
      <c r="E138" s="115" t="s">
        <v>442</v>
      </c>
      <c r="F138" s="115" t="s">
        <v>442</v>
      </c>
      <c r="G138" s="115" t="s">
        <v>442</v>
      </c>
      <c r="H138" s="115" t="s">
        <v>442</v>
      </c>
      <c r="I138" s="115" t="s">
        <v>442</v>
      </c>
      <c r="J138" s="115" t="s">
        <v>442</v>
      </c>
      <c r="K138" s="115" t="s">
        <v>442</v>
      </c>
      <c r="L138" s="115" t="s">
        <v>442</v>
      </c>
      <c r="M138" s="115" t="s">
        <v>442</v>
      </c>
      <c r="N138" s="115" t="s">
        <v>442</v>
      </c>
      <c r="O138" s="115" t="s">
        <v>442</v>
      </c>
      <c r="P138" s="115" t="s">
        <v>442</v>
      </c>
      <c r="Q138" s="115" t="s">
        <v>442</v>
      </c>
      <c r="R138" s="115" t="s">
        <v>442</v>
      </c>
      <c r="S138" s="115" t="s">
        <v>442</v>
      </c>
      <c r="T138" s="115" t="s">
        <v>442</v>
      </c>
      <c r="U138" s="115" t="s">
        <v>442</v>
      </c>
      <c r="V138" s="115" t="s">
        <v>442</v>
      </c>
      <c r="W138" s="115" t="s">
        <v>442</v>
      </c>
      <c r="X138" s="115" t="s">
        <v>442</v>
      </c>
      <c r="Y138" s="115" t="s">
        <v>442</v>
      </c>
      <c r="Z138" s="115" t="s">
        <v>442</v>
      </c>
      <c r="AA138" s="115" t="s">
        <v>442</v>
      </c>
      <c r="AB138" s="115" t="s">
        <v>442</v>
      </c>
      <c r="AC138" s="115" t="s">
        <v>442</v>
      </c>
      <c r="AD138" s="115" t="s">
        <v>442</v>
      </c>
      <c r="AE138" s="97"/>
      <c r="AF138" s="122" t="s">
        <v>442</v>
      </c>
      <c r="AG138" s="122" t="s">
        <v>442</v>
      </c>
      <c r="AH138" s="122" t="s">
        <v>442</v>
      </c>
      <c r="AI138" s="122" t="s">
        <v>442</v>
      </c>
      <c r="AJ138" s="122" t="s">
        <v>442</v>
      </c>
      <c r="AK138" s="122" t="s">
        <v>355</v>
      </c>
      <c r="AL138" s="75" t="s">
        <v>440</v>
      </c>
    </row>
    <row r="139" spans="1:38" ht="26.25" customHeight="1" thickBot="1" x14ac:dyDescent="0.3">
      <c r="A139" s="76" t="s">
        <v>109</v>
      </c>
      <c r="B139" s="76" t="s">
        <v>220</v>
      </c>
      <c r="C139" s="79" t="s">
        <v>386</v>
      </c>
      <c r="D139" s="81"/>
      <c r="E139" s="115" t="s">
        <v>443</v>
      </c>
      <c r="F139" s="115" t="s">
        <v>443</v>
      </c>
      <c r="G139" s="115" t="s">
        <v>443</v>
      </c>
      <c r="H139" s="115" t="s">
        <v>348</v>
      </c>
      <c r="I139" s="115">
        <v>4.104841E-2</v>
      </c>
      <c r="J139" s="115">
        <v>4.104841E-2</v>
      </c>
      <c r="K139" s="115">
        <v>4.104841E-2</v>
      </c>
      <c r="L139" s="115" t="s">
        <v>443</v>
      </c>
      <c r="M139" s="115" t="s">
        <v>443</v>
      </c>
      <c r="N139" s="115">
        <v>1.1991E-4</v>
      </c>
      <c r="O139" s="115">
        <v>2.399E-4</v>
      </c>
      <c r="P139" s="115">
        <v>2.399E-4</v>
      </c>
      <c r="Q139" s="115">
        <v>3.8040000000000008E-4</v>
      </c>
      <c r="R139" s="115">
        <v>3.6162000000000005E-4</v>
      </c>
      <c r="S139" s="115">
        <v>8.4312000000000005E-4</v>
      </c>
      <c r="T139" s="115" t="s">
        <v>443</v>
      </c>
      <c r="U139" s="115" t="s">
        <v>443</v>
      </c>
      <c r="V139" s="115" t="s">
        <v>443</v>
      </c>
      <c r="W139" s="115">
        <v>0.40777000000000002</v>
      </c>
      <c r="X139" s="115" t="s">
        <v>443</v>
      </c>
      <c r="Y139" s="115" t="s">
        <v>443</v>
      </c>
      <c r="Z139" s="115" t="s">
        <v>443</v>
      </c>
      <c r="AA139" s="115" t="s">
        <v>443</v>
      </c>
      <c r="AB139" s="115" t="s">
        <v>443</v>
      </c>
      <c r="AC139" s="115" t="s">
        <v>443</v>
      </c>
      <c r="AD139" s="115" t="s">
        <v>443</v>
      </c>
      <c r="AE139" s="97" t="s">
        <v>441</v>
      </c>
      <c r="AF139" s="122" t="s">
        <v>348</v>
      </c>
      <c r="AG139" s="122" t="s">
        <v>348</v>
      </c>
      <c r="AH139" s="122" t="s">
        <v>348</v>
      </c>
      <c r="AI139" s="122" t="s">
        <v>348</v>
      </c>
      <c r="AJ139" s="122" t="s">
        <v>348</v>
      </c>
      <c r="AK139" s="122">
        <v>1052</v>
      </c>
      <c r="AL139" s="75" t="s">
        <v>413</v>
      </c>
    </row>
    <row r="140" spans="1:38" ht="26.25" customHeight="1" thickBot="1" x14ac:dyDescent="0.3">
      <c r="A140" s="72" t="s">
        <v>110</v>
      </c>
      <c r="B140" s="76" t="s">
        <v>221</v>
      </c>
      <c r="C140" s="73" t="s">
        <v>387</v>
      </c>
      <c r="D140" s="74"/>
      <c r="E140" s="115" t="s">
        <v>442</v>
      </c>
      <c r="F140" s="115" t="s">
        <v>442</v>
      </c>
      <c r="G140" s="115" t="s">
        <v>442</v>
      </c>
      <c r="H140" s="115" t="s">
        <v>442</v>
      </c>
      <c r="I140" s="115" t="s">
        <v>442</v>
      </c>
      <c r="J140" s="115" t="s">
        <v>442</v>
      </c>
      <c r="K140" s="115" t="s">
        <v>442</v>
      </c>
      <c r="L140" s="115" t="s">
        <v>442</v>
      </c>
      <c r="M140" s="115" t="s">
        <v>442</v>
      </c>
      <c r="N140" s="115" t="s">
        <v>442</v>
      </c>
      <c r="O140" s="115" t="s">
        <v>442</v>
      </c>
      <c r="P140" s="115" t="s">
        <v>442</v>
      </c>
      <c r="Q140" s="115" t="s">
        <v>442</v>
      </c>
      <c r="R140" s="115" t="s">
        <v>442</v>
      </c>
      <c r="S140" s="115" t="s">
        <v>442</v>
      </c>
      <c r="T140" s="115" t="s">
        <v>442</v>
      </c>
      <c r="U140" s="115" t="s">
        <v>442</v>
      </c>
      <c r="V140" s="115" t="s">
        <v>442</v>
      </c>
      <c r="W140" s="115" t="s">
        <v>442</v>
      </c>
      <c r="X140" s="115" t="s">
        <v>442</v>
      </c>
      <c r="Y140" s="115" t="s">
        <v>442</v>
      </c>
      <c r="Z140" s="115" t="s">
        <v>442</v>
      </c>
      <c r="AA140" s="115" t="s">
        <v>442</v>
      </c>
      <c r="AB140" s="115" t="s">
        <v>442</v>
      </c>
      <c r="AC140" s="115" t="s">
        <v>442</v>
      </c>
      <c r="AD140" s="115" t="s">
        <v>442</v>
      </c>
      <c r="AE140" s="97"/>
      <c r="AF140" s="122" t="s">
        <v>442</v>
      </c>
      <c r="AG140" s="122" t="s">
        <v>442</v>
      </c>
      <c r="AH140" s="122" t="s">
        <v>442</v>
      </c>
      <c r="AI140" s="122" t="s">
        <v>442</v>
      </c>
      <c r="AJ140" s="122" t="s">
        <v>442</v>
      </c>
      <c r="AK140" s="122" t="s">
        <v>355</v>
      </c>
      <c r="AL140" s="75" t="s">
        <v>413</v>
      </c>
    </row>
    <row r="141" spans="1:38" s="2" customFormat="1" ht="37.5" customHeight="1" thickBot="1" x14ac:dyDescent="0.3">
      <c r="A141" s="93"/>
      <c r="B141" s="94" t="s">
        <v>16</v>
      </c>
      <c r="C141" s="95" t="s">
        <v>427</v>
      </c>
      <c r="D141" s="93" t="s">
        <v>278</v>
      </c>
      <c r="E141" s="116">
        <f>SUM(E14:E140)</f>
        <v>11.604479734179694</v>
      </c>
      <c r="F141" s="116">
        <f t="shared" ref="F141:AD141" si="0">SUM(F14:F140)</f>
        <v>10.877173882996194</v>
      </c>
      <c r="G141" s="116">
        <f t="shared" si="0"/>
        <v>2.1897147733100484</v>
      </c>
      <c r="H141" s="116">
        <f t="shared" si="0"/>
        <v>9.4620190572722834E-2</v>
      </c>
      <c r="I141" s="116">
        <f t="shared" si="0"/>
        <v>1.0974096532291617</v>
      </c>
      <c r="J141" s="116">
        <f t="shared" si="0"/>
        <v>1.4157228684026977</v>
      </c>
      <c r="K141" s="116">
        <f t="shared" si="0"/>
        <v>2.1047790762195393</v>
      </c>
      <c r="L141" s="116">
        <f t="shared" si="0"/>
        <v>0.32884622179633122</v>
      </c>
      <c r="M141" s="116">
        <f t="shared" si="0"/>
        <v>30.694903130035129</v>
      </c>
      <c r="N141" s="116">
        <f t="shared" si="0"/>
        <v>6.2786462842295254</v>
      </c>
      <c r="O141" s="116">
        <f t="shared" si="0"/>
        <v>0.20809459505722694</v>
      </c>
      <c r="P141" s="116">
        <f t="shared" si="0"/>
        <v>0.20492316906652164</v>
      </c>
      <c r="Q141" s="116">
        <f t="shared" si="0"/>
        <v>5.4008600831241101E-2</v>
      </c>
      <c r="R141" s="116">
        <f>SUM(R14:R140)</f>
        <v>0.44560000995642635</v>
      </c>
      <c r="S141" s="116">
        <f t="shared" si="0"/>
        <v>4.6702504667975413</v>
      </c>
      <c r="T141" s="116">
        <f t="shared" si="0"/>
        <v>0.81692455229774519</v>
      </c>
      <c r="U141" s="116">
        <f t="shared" si="0"/>
        <v>1.4343641866041713E-2</v>
      </c>
      <c r="V141" s="116">
        <f t="shared" si="0"/>
        <v>2.574021633584346</v>
      </c>
      <c r="W141" s="116">
        <f t="shared" si="0"/>
        <v>3.0012575357717095</v>
      </c>
      <c r="X141" s="116">
        <f t="shared" si="0"/>
        <v>8.7266495787878207E-2</v>
      </c>
      <c r="Y141" s="116">
        <f t="shared" si="0"/>
        <v>0.13457281335014917</v>
      </c>
      <c r="Z141" s="116">
        <f t="shared" si="0"/>
        <v>5.3915462627402176E-2</v>
      </c>
      <c r="AA141" s="116">
        <f t="shared" si="0"/>
        <v>4.5988879926849031E-2</v>
      </c>
      <c r="AB141" s="116">
        <f t="shared" si="0"/>
        <v>0.32174362794283856</v>
      </c>
      <c r="AC141" s="116">
        <f t="shared" si="0"/>
        <v>2.5378782795707312E-2</v>
      </c>
      <c r="AD141" s="116">
        <f t="shared" si="0"/>
        <v>5.4806668861031291E-2</v>
      </c>
      <c r="AE141" s="98"/>
      <c r="AF141" s="116"/>
      <c r="AG141" s="116"/>
      <c r="AH141" s="116"/>
      <c r="AI141" s="116"/>
      <c r="AJ141" s="116"/>
      <c r="AK141" s="116"/>
      <c r="AL141" s="96"/>
    </row>
    <row r="142" spans="1:38" ht="15" customHeight="1" thickBot="1" x14ac:dyDescent="0.3">
      <c r="A142" s="9"/>
      <c r="B142" s="10"/>
      <c r="C142" s="11"/>
      <c r="D142" s="12"/>
      <c r="E142" s="99"/>
      <c r="F142" s="99"/>
      <c r="G142" s="99"/>
      <c r="H142" s="99"/>
      <c r="I142" s="99"/>
      <c r="J142" s="99"/>
      <c r="K142" s="99"/>
      <c r="L142" s="99"/>
      <c r="M142" s="99"/>
      <c r="N142" s="99"/>
      <c r="O142" s="100"/>
      <c r="P142" s="100"/>
      <c r="Q142" s="100"/>
      <c r="R142" s="100"/>
      <c r="S142" s="100"/>
      <c r="T142" s="100"/>
      <c r="U142" s="100"/>
      <c r="V142" s="100"/>
      <c r="W142" s="100"/>
      <c r="X142" s="100"/>
      <c r="Y142" s="100"/>
      <c r="Z142" s="100"/>
      <c r="AA142" s="100"/>
      <c r="AB142" s="100"/>
      <c r="AC142" s="100"/>
      <c r="AD142" s="100"/>
      <c r="AE142" s="101"/>
      <c r="AF142" s="123"/>
      <c r="AG142" s="123"/>
      <c r="AH142" s="123"/>
      <c r="AI142" s="123"/>
      <c r="AJ142" s="123"/>
      <c r="AK142" s="123"/>
      <c r="AL142" s="10"/>
    </row>
    <row r="143" spans="1:38" ht="26.25" customHeight="1" thickBot="1" x14ac:dyDescent="0.3">
      <c r="A143" s="13"/>
      <c r="B143" s="14" t="s">
        <v>388</v>
      </c>
      <c r="C143" s="15" t="s">
        <v>389</v>
      </c>
      <c r="D143" s="16" t="s">
        <v>1</v>
      </c>
      <c r="E143" s="115">
        <v>2.5106324396573614</v>
      </c>
      <c r="F143" s="115">
        <v>2.3751952172346997</v>
      </c>
      <c r="G143" s="115">
        <v>5.5874153564166529E-2</v>
      </c>
      <c r="H143" s="115">
        <v>6.0335668609461005E-2</v>
      </c>
      <c r="I143" s="115">
        <v>0.21594849983098716</v>
      </c>
      <c r="J143" s="115">
        <v>0.21594849983098716</v>
      </c>
      <c r="K143" s="115">
        <v>0.21594849983098716</v>
      </c>
      <c r="L143" s="115">
        <v>0.13502137515273999</v>
      </c>
      <c r="M143" s="115">
        <v>19.07190617720838</v>
      </c>
      <c r="N143" s="115">
        <v>2.6746608458959584</v>
      </c>
      <c r="O143" s="115">
        <v>2.4011700220230795E-5</v>
      </c>
      <c r="P143" s="115">
        <v>1.33548922417055E-3</v>
      </c>
      <c r="Q143" s="115">
        <v>3.834539244707027E-5</v>
      </c>
      <c r="R143" s="115">
        <v>1.4011808232698413E-3</v>
      </c>
      <c r="S143" s="115">
        <v>9.6625836231569991E-4</v>
      </c>
      <c r="T143" s="115">
        <v>2.4121692078179276E-4</v>
      </c>
      <c r="U143" s="115">
        <v>2.8667384453678957E-5</v>
      </c>
      <c r="V143" s="115">
        <v>4.869788961860474E-3</v>
      </c>
      <c r="W143" s="115">
        <v>0.10722019999999999</v>
      </c>
      <c r="X143" s="115">
        <v>2.9163802230999999E-3</v>
      </c>
      <c r="Y143" s="115">
        <v>3.4758693502E-3</v>
      </c>
      <c r="Z143" s="115">
        <v>2.4749509287000002E-3</v>
      </c>
      <c r="AA143" s="115">
        <v>3.1353238665E-3</v>
      </c>
      <c r="AB143" s="115">
        <v>1.2002524368500002E-2</v>
      </c>
      <c r="AC143" s="115">
        <v>1.0722019999999999E-4</v>
      </c>
      <c r="AD143" s="115">
        <v>2.19074E-5</v>
      </c>
      <c r="AE143" s="97"/>
      <c r="AF143" s="115">
        <v>8283.7713831745004</v>
      </c>
      <c r="AG143" s="115" t="s">
        <v>348</v>
      </c>
      <c r="AH143" s="115">
        <v>0</v>
      </c>
      <c r="AI143" s="115">
        <v>0</v>
      </c>
      <c r="AJ143" s="115">
        <v>9.3413776000000007E-3</v>
      </c>
      <c r="AK143" s="115" t="s">
        <v>348</v>
      </c>
      <c r="AL143" s="14" t="s">
        <v>9</v>
      </c>
    </row>
    <row r="144" spans="1:38" ht="26.25" customHeight="1" thickBot="1" x14ac:dyDescent="0.3">
      <c r="A144" s="13"/>
      <c r="B144" s="14" t="s">
        <v>390</v>
      </c>
      <c r="C144" s="15" t="s">
        <v>391</v>
      </c>
      <c r="D144" s="16" t="s">
        <v>1</v>
      </c>
      <c r="E144" s="115">
        <v>0.59359232313047827</v>
      </c>
      <c r="F144" s="115">
        <v>9.0710331024380114E-2</v>
      </c>
      <c r="G144" s="115">
        <v>1.4882254628701345E-2</v>
      </c>
      <c r="H144" s="115">
        <v>6.9068100606319656E-4</v>
      </c>
      <c r="I144" s="115">
        <v>8.2964863596735522E-2</v>
      </c>
      <c r="J144" s="115">
        <v>8.2964863596735522E-2</v>
      </c>
      <c r="K144" s="115">
        <v>8.2964863596735522E-2</v>
      </c>
      <c r="L144" s="115">
        <v>5.1195168412054584E-2</v>
      </c>
      <c r="M144" s="115">
        <v>0.56733115193507022</v>
      </c>
      <c r="N144" s="115">
        <v>2.8378503085196186E-2</v>
      </c>
      <c r="O144" s="115">
        <v>1.8784580767090522E-6</v>
      </c>
      <c r="P144" s="115">
        <v>1.8628828366588625E-4</v>
      </c>
      <c r="Q144" s="115">
        <v>3.6542899736959179E-6</v>
      </c>
      <c r="R144" s="115">
        <v>2.909104212574931E-4</v>
      </c>
      <c r="S144" s="115">
        <v>1.9536362985567176E-4</v>
      </c>
      <c r="T144" s="115">
        <v>9.0532250026690076E-6</v>
      </c>
      <c r="U144" s="115">
        <v>3.5516637939737314E-6</v>
      </c>
      <c r="V144" s="115">
        <v>6.3622069752360577E-4</v>
      </c>
      <c r="W144" s="115">
        <v>1.6963100000000002E-2</v>
      </c>
      <c r="X144" s="115">
        <v>6.9273735579999994E-4</v>
      </c>
      <c r="Y144" s="115">
        <v>7.7855653049999996E-4</v>
      </c>
      <c r="Z144" s="115">
        <v>6.0826369989999999E-4</v>
      </c>
      <c r="AA144" s="115">
        <v>6.490684838000001E-4</v>
      </c>
      <c r="AB144" s="115">
        <v>2.7286260699999998E-3</v>
      </c>
      <c r="AC144" s="115">
        <v>1.69631E-5</v>
      </c>
      <c r="AD144" s="115">
        <v>3.6314999999999999E-6</v>
      </c>
      <c r="AE144" s="97"/>
      <c r="AF144" s="115">
        <v>1473.673945884</v>
      </c>
      <c r="AG144" s="115" t="s">
        <v>348</v>
      </c>
      <c r="AH144" s="115" t="s">
        <v>443</v>
      </c>
      <c r="AI144" s="115">
        <v>0</v>
      </c>
      <c r="AJ144" s="115" t="s">
        <v>348</v>
      </c>
      <c r="AK144" s="115" t="s">
        <v>348</v>
      </c>
      <c r="AL144" s="14" t="s">
        <v>9</v>
      </c>
    </row>
    <row r="145" spans="1:38" ht="26.25" customHeight="1" thickBot="1" x14ac:dyDescent="0.3">
      <c r="A145" s="13"/>
      <c r="B145" s="14" t="s">
        <v>392</v>
      </c>
      <c r="C145" s="15" t="s">
        <v>393</v>
      </c>
      <c r="D145" s="16" t="s">
        <v>1</v>
      </c>
      <c r="E145" s="115">
        <v>1.6760735271203884</v>
      </c>
      <c r="F145" s="115">
        <v>0.11421419930433566</v>
      </c>
      <c r="G145" s="115">
        <v>2.0115167849775767E-2</v>
      </c>
      <c r="H145" s="115">
        <v>4.5492185876397763E-4</v>
      </c>
      <c r="I145" s="115">
        <v>6.0989007327133853E-2</v>
      </c>
      <c r="J145" s="115">
        <v>6.0989007327133853E-2</v>
      </c>
      <c r="K145" s="115">
        <v>6.0989007327133853E-2</v>
      </c>
      <c r="L145" s="115">
        <v>3.4629823411270119E-2</v>
      </c>
      <c r="M145" s="115">
        <v>0.4048375162065258</v>
      </c>
      <c r="N145" s="115">
        <v>2.6812654725546072E-4</v>
      </c>
      <c r="O145" s="115">
        <v>2.2874342188889532E-6</v>
      </c>
      <c r="P145" s="115">
        <v>2.4235708949638362E-4</v>
      </c>
      <c r="Q145" s="115">
        <v>4.5739809361311428E-6</v>
      </c>
      <c r="R145" s="115">
        <v>3.8861797925496863E-4</v>
      </c>
      <c r="S145" s="115">
        <v>2.6060508815198302E-4</v>
      </c>
      <c r="T145" s="115">
        <v>9.1630494002572615E-6</v>
      </c>
      <c r="U145" s="115">
        <v>4.5730934344843792E-6</v>
      </c>
      <c r="V145" s="115">
        <v>8.2313019315778527E-4</v>
      </c>
      <c r="W145" s="115">
        <v>9.9224000000000014E-3</v>
      </c>
      <c r="X145" s="115">
        <v>1.417447062E-4</v>
      </c>
      <c r="Y145" s="115">
        <v>8.5834294190000006E-4</v>
      </c>
      <c r="Z145" s="115">
        <v>9.5913917699999996E-4</v>
      </c>
      <c r="AA145" s="115">
        <v>2.2049176479999998E-4</v>
      </c>
      <c r="AB145" s="115">
        <v>2.1797185899000001E-3</v>
      </c>
      <c r="AC145" s="115">
        <v>6.5665999999999999E-6</v>
      </c>
      <c r="AD145" s="115">
        <v>1.875E-6</v>
      </c>
      <c r="AE145" s="97"/>
      <c r="AF145" s="115">
        <v>1952.1128991677001</v>
      </c>
      <c r="AG145" s="115" t="s">
        <v>348</v>
      </c>
      <c r="AH145" s="115">
        <v>16.2058463708</v>
      </c>
      <c r="AI145" s="115">
        <v>0</v>
      </c>
      <c r="AJ145" s="115">
        <v>0</v>
      </c>
      <c r="AK145" s="115" t="s">
        <v>348</v>
      </c>
      <c r="AL145" s="14" t="s">
        <v>9</v>
      </c>
    </row>
    <row r="146" spans="1:38" ht="26.25" customHeight="1" thickBot="1" x14ac:dyDescent="0.3">
      <c r="A146" s="13"/>
      <c r="B146" s="14" t="s">
        <v>394</v>
      </c>
      <c r="C146" s="15" t="s">
        <v>395</v>
      </c>
      <c r="D146" s="16" t="s">
        <v>1</v>
      </c>
      <c r="E146" s="115">
        <v>6.7383867581010592E-3</v>
      </c>
      <c r="F146" s="115">
        <v>0.16377123210439085</v>
      </c>
      <c r="G146" s="115">
        <v>2.0705807734668465E-4</v>
      </c>
      <c r="H146" s="115">
        <v>6.5775758931994614E-5</v>
      </c>
      <c r="I146" s="115">
        <v>2.7312660631211823E-3</v>
      </c>
      <c r="J146" s="115">
        <v>2.7312660631211823E-3</v>
      </c>
      <c r="K146" s="115">
        <v>2.7312660631211823E-3</v>
      </c>
      <c r="L146" s="115">
        <v>4.1722609675461596E-4</v>
      </c>
      <c r="M146" s="115">
        <v>0.74802416107390457</v>
      </c>
      <c r="N146" s="115">
        <v>3.7157760218764817E-2</v>
      </c>
      <c r="O146" s="115">
        <v>3.4203248606199379E-5</v>
      </c>
      <c r="P146" s="115">
        <v>1.1697436837117894E-5</v>
      </c>
      <c r="Q146" s="115">
        <v>4.0335989093509992E-7</v>
      </c>
      <c r="R146" s="115">
        <v>1.513519977611851E-4</v>
      </c>
      <c r="S146" s="115">
        <v>5.7957254171194603E-3</v>
      </c>
      <c r="T146" s="115">
        <v>2.4040956766612046E-4</v>
      </c>
      <c r="U146" s="115">
        <v>3.4054413772812349E-5</v>
      </c>
      <c r="V146" s="115">
        <v>3.3946416875448877E-3</v>
      </c>
      <c r="W146" s="115">
        <v>9.146E-4</v>
      </c>
      <c r="X146" s="115">
        <v>1.3936196700000001E-5</v>
      </c>
      <c r="Y146" s="115">
        <v>2.5549537699999999E-5</v>
      </c>
      <c r="Z146" s="115">
        <v>8.7101644999999996E-6</v>
      </c>
      <c r="AA146" s="115">
        <v>2.9904551000000001E-5</v>
      </c>
      <c r="AB146" s="115">
        <v>7.81004499E-5</v>
      </c>
      <c r="AC146" s="115">
        <v>9.1439999999999998E-7</v>
      </c>
      <c r="AD146" s="115">
        <v>9.1439999999999998E-7</v>
      </c>
      <c r="AE146" s="97"/>
      <c r="AF146" s="115">
        <v>58.855586219300001</v>
      </c>
      <c r="AG146" s="115" t="s">
        <v>348</v>
      </c>
      <c r="AH146" s="115" t="s">
        <v>443</v>
      </c>
      <c r="AI146" s="115">
        <v>0</v>
      </c>
      <c r="AJ146" s="115" t="s">
        <v>348</v>
      </c>
      <c r="AK146" s="115" t="s">
        <v>348</v>
      </c>
      <c r="AL146" s="14" t="s">
        <v>9</v>
      </c>
    </row>
    <row r="147" spans="1:38" ht="26.25" customHeight="1" thickBot="1" x14ac:dyDescent="0.3">
      <c r="A147" s="13"/>
      <c r="B147" s="14" t="s">
        <v>396</v>
      </c>
      <c r="C147" s="15" t="s">
        <v>397</v>
      </c>
      <c r="D147" s="16" t="s">
        <v>1</v>
      </c>
      <c r="E147" s="115" t="s">
        <v>348</v>
      </c>
      <c r="F147" s="115">
        <v>0.56424348198973362</v>
      </c>
      <c r="G147" s="115" t="s">
        <v>348</v>
      </c>
      <c r="H147" s="115" t="s">
        <v>348</v>
      </c>
      <c r="I147" s="115" t="s">
        <v>348</v>
      </c>
      <c r="J147" s="115" t="s">
        <v>348</v>
      </c>
      <c r="K147" s="115" t="s">
        <v>348</v>
      </c>
      <c r="L147" s="115" t="s">
        <v>348</v>
      </c>
      <c r="M147" s="115" t="s">
        <v>348</v>
      </c>
      <c r="N147" s="115" t="s">
        <v>348</v>
      </c>
      <c r="O147" s="115" t="s">
        <v>348</v>
      </c>
      <c r="P147" s="115" t="s">
        <v>348</v>
      </c>
      <c r="Q147" s="115" t="s">
        <v>348</v>
      </c>
      <c r="R147" s="115" t="s">
        <v>348</v>
      </c>
      <c r="S147" s="115" t="s">
        <v>348</v>
      </c>
      <c r="T147" s="115" t="s">
        <v>348</v>
      </c>
      <c r="U147" s="115" t="s">
        <v>348</v>
      </c>
      <c r="V147" s="115" t="s">
        <v>348</v>
      </c>
      <c r="W147" s="115" t="s">
        <v>348</v>
      </c>
      <c r="X147" s="115" t="s">
        <v>348</v>
      </c>
      <c r="Y147" s="115" t="s">
        <v>348</v>
      </c>
      <c r="Z147" s="115" t="s">
        <v>348</v>
      </c>
      <c r="AA147" s="115" t="s">
        <v>348</v>
      </c>
      <c r="AB147" s="115" t="s">
        <v>348</v>
      </c>
      <c r="AC147" s="115" t="s">
        <v>348</v>
      </c>
      <c r="AD147" s="115" t="s">
        <v>348</v>
      </c>
      <c r="AE147" s="97"/>
      <c r="AF147" s="115">
        <v>26.181145830999998</v>
      </c>
      <c r="AG147" s="115" t="s">
        <v>348</v>
      </c>
      <c r="AH147" s="115" t="s">
        <v>348</v>
      </c>
      <c r="AI147" s="115">
        <v>0</v>
      </c>
      <c r="AJ147" s="115" t="s">
        <v>348</v>
      </c>
      <c r="AK147" s="115" t="s">
        <v>348</v>
      </c>
      <c r="AL147" s="14" t="s">
        <v>9</v>
      </c>
    </row>
    <row r="148" spans="1:38" ht="26.25" customHeight="1" thickBot="1" x14ac:dyDescent="0.3">
      <c r="A148" s="13"/>
      <c r="B148" s="14" t="s">
        <v>398</v>
      </c>
      <c r="C148" s="15" t="s">
        <v>399</v>
      </c>
      <c r="D148" s="16" t="s">
        <v>1</v>
      </c>
      <c r="E148" s="115" t="s">
        <v>348</v>
      </c>
      <c r="F148" s="115" t="s">
        <v>348</v>
      </c>
      <c r="G148" s="115" t="s">
        <v>348</v>
      </c>
      <c r="H148" s="115" t="s">
        <v>348</v>
      </c>
      <c r="I148" s="115">
        <v>5.0070713396434527E-2</v>
      </c>
      <c r="J148" s="115">
        <v>0.10070416423339373</v>
      </c>
      <c r="K148" s="115">
        <v>0.12414412172098491</v>
      </c>
      <c r="L148" s="115">
        <v>1.0238721640726848E-2</v>
      </c>
      <c r="M148" s="115" t="s">
        <v>348</v>
      </c>
      <c r="N148" s="115">
        <v>0.42863754258061065</v>
      </c>
      <c r="O148" s="115">
        <v>1.8046698306523341E-3</v>
      </c>
      <c r="P148" s="115" t="s">
        <v>443</v>
      </c>
      <c r="Q148" s="115">
        <v>4.8666606348848262E-3</v>
      </c>
      <c r="R148" s="115">
        <v>0.16075753355610661</v>
      </c>
      <c r="S148" s="115">
        <v>3.5360135887228412</v>
      </c>
      <c r="T148" s="115">
        <v>2.4210004123032407E-2</v>
      </c>
      <c r="U148" s="115">
        <v>2.4828824344196986E-3</v>
      </c>
      <c r="V148" s="115">
        <v>1.0085778547458997</v>
      </c>
      <c r="W148" s="115" t="s">
        <v>443</v>
      </c>
      <c r="X148" s="115" t="s">
        <v>443</v>
      </c>
      <c r="Y148" s="115" t="s">
        <v>443</v>
      </c>
      <c r="Z148" s="115" t="s">
        <v>443</v>
      </c>
      <c r="AA148" s="115" t="s">
        <v>443</v>
      </c>
      <c r="AB148" s="115" t="s">
        <v>443</v>
      </c>
      <c r="AC148" s="115" t="s">
        <v>443</v>
      </c>
      <c r="AD148" s="115" t="s">
        <v>443</v>
      </c>
      <c r="AE148" s="97"/>
      <c r="AF148" s="115" t="s">
        <v>348</v>
      </c>
      <c r="AG148" s="115" t="s">
        <v>348</v>
      </c>
      <c r="AH148" s="115" t="s">
        <v>348</v>
      </c>
      <c r="AI148" s="115" t="s">
        <v>348</v>
      </c>
      <c r="AJ148" s="115" t="s">
        <v>348</v>
      </c>
      <c r="AK148" s="115">
        <v>3339.1241709021406</v>
      </c>
      <c r="AL148" s="14" t="s">
        <v>400</v>
      </c>
    </row>
    <row r="149" spans="1:38" ht="26.25" customHeight="1" thickBot="1" x14ac:dyDescent="0.3">
      <c r="A149" s="13"/>
      <c r="B149" s="14" t="s">
        <v>401</v>
      </c>
      <c r="C149" s="15" t="s">
        <v>402</v>
      </c>
      <c r="D149" s="16" t="s">
        <v>1</v>
      </c>
      <c r="E149" s="115" t="s">
        <v>348</v>
      </c>
      <c r="F149" s="115" t="s">
        <v>348</v>
      </c>
      <c r="G149" s="115" t="s">
        <v>348</v>
      </c>
      <c r="H149" s="115" t="s">
        <v>348</v>
      </c>
      <c r="I149" s="115">
        <v>1.6184885283647393E-2</v>
      </c>
      <c r="J149" s="115">
        <v>2.9972009784532207E-2</v>
      </c>
      <c r="K149" s="115">
        <v>5.9944019569064415E-2</v>
      </c>
      <c r="L149" s="115">
        <v>6.3540660743208286E-4</v>
      </c>
      <c r="M149" s="115" t="s">
        <v>348</v>
      </c>
      <c r="N149" s="115" t="s">
        <v>443</v>
      </c>
      <c r="O149" s="115" t="s">
        <v>443</v>
      </c>
      <c r="P149" s="115" t="s">
        <v>443</v>
      </c>
      <c r="Q149" s="115" t="s">
        <v>443</v>
      </c>
      <c r="R149" s="115" t="s">
        <v>443</v>
      </c>
      <c r="S149" s="115" t="s">
        <v>443</v>
      </c>
      <c r="T149" s="115" t="s">
        <v>443</v>
      </c>
      <c r="U149" s="115" t="s">
        <v>443</v>
      </c>
      <c r="V149" s="115" t="s">
        <v>443</v>
      </c>
      <c r="W149" s="115" t="s">
        <v>443</v>
      </c>
      <c r="X149" s="115" t="s">
        <v>443</v>
      </c>
      <c r="Y149" s="115" t="s">
        <v>443</v>
      </c>
      <c r="Z149" s="115" t="s">
        <v>443</v>
      </c>
      <c r="AA149" s="115" t="s">
        <v>443</v>
      </c>
      <c r="AB149" s="115" t="s">
        <v>443</v>
      </c>
      <c r="AC149" s="115" t="s">
        <v>443</v>
      </c>
      <c r="AD149" s="115" t="s">
        <v>443</v>
      </c>
      <c r="AE149" s="97"/>
      <c r="AF149" s="115" t="s">
        <v>348</v>
      </c>
      <c r="AG149" s="115" t="s">
        <v>348</v>
      </c>
      <c r="AH149" s="115" t="s">
        <v>348</v>
      </c>
      <c r="AI149" s="115" t="s">
        <v>348</v>
      </c>
      <c r="AJ149" s="115" t="s">
        <v>348</v>
      </c>
      <c r="AK149" s="115">
        <v>3339.1241709021406</v>
      </c>
      <c r="AL149" s="14" t="s">
        <v>400</v>
      </c>
    </row>
    <row r="150" spans="1:38" ht="15" customHeight="1" thickBot="1" x14ac:dyDescent="0.3">
      <c r="A150" s="17"/>
      <c r="B150" s="18"/>
      <c r="C150" s="18"/>
      <c r="D150" s="12"/>
      <c r="E150" s="117"/>
      <c r="F150" s="117"/>
      <c r="G150" s="117"/>
      <c r="H150" s="117"/>
      <c r="I150" s="117"/>
      <c r="J150" s="117"/>
      <c r="K150" s="117"/>
      <c r="L150" s="117"/>
      <c r="M150" s="117"/>
      <c r="N150" s="117"/>
      <c r="O150" s="118"/>
      <c r="P150" s="118"/>
      <c r="Q150" s="118"/>
      <c r="R150" s="118"/>
      <c r="S150" s="118"/>
      <c r="T150" s="118"/>
      <c r="U150" s="118"/>
      <c r="V150" s="118"/>
      <c r="W150" s="118"/>
      <c r="X150" s="118"/>
      <c r="Y150" s="118"/>
      <c r="Z150" s="118"/>
      <c r="AA150" s="118"/>
      <c r="AB150" s="118"/>
      <c r="AC150" s="118"/>
      <c r="AD150" s="118"/>
      <c r="AE150" s="103"/>
      <c r="AF150" s="102"/>
      <c r="AG150" s="102"/>
      <c r="AH150" s="102"/>
      <c r="AI150" s="102"/>
      <c r="AJ150" s="102"/>
      <c r="AK150" s="102"/>
      <c r="AL150" s="19"/>
    </row>
    <row r="151" spans="1:38" ht="26.25" customHeight="1" thickBot="1" x14ac:dyDescent="0.3">
      <c r="A151" s="20"/>
      <c r="B151" s="21" t="s">
        <v>403</v>
      </c>
      <c r="C151" s="22" t="s">
        <v>404</v>
      </c>
      <c r="D151" s="20"/>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05"/>
      <c r="AF151" s="104"/>
      <c r="AG151" s="104"/>
      <c r="AH151" s="104"/>
      <c r="AI151" s="104"/>
      <c r="AJ151" s="104"/>
      <c r="AK151" s="104"/>
      <c r="AL151" s="21"/>
    </row>
    <row r="152" spans="1:38" ht="37.5" customHeight="1" thickBot="1" x14ac:dyDescent="0.3">
      <c r="A152" s="23"/>
      <c r="B152" s="24" t="s">
        <v>405</v>
      </c>
      <c r="C152" s="25" t="s">
        <v>406</v>
      </c>
      <c r="D152" s="23" t="s">
        <v>91</v>
      </c>
      <c r="E152" s="120">
        <f>E141 + E151 + IF(AND(OR($B$4="AT",$B$4="BE",$B$4="CH",$B$4="GB",$B$4="IE",$B$4="LT",$B$4="LU",$B$4="NL"),SUM(E143:E149)&gt;0),SUM(E143:E149)-SUM(E27:E33),0)</f>
        <v>11.604479734179694</v>
      </c>
      <c r="F152" s="120">
        <f t="shared" ref="F152:AD152" si="1">F141 + F151 + IF(AND(OR($B$4="AT",$B$4="BE",$B$4="CH",$B$4="GB",$B$4="IE",$B$4="LT",$B$4="LU",$B$4="NL"),SUM(F143:F149)&gt;0),SUM(F143:F149)-SUM(F27:F33),0)</f>
        <v>10.877173882996194</v>
      </c>
      <c r="G152" s="120">
        <f t="shared" si="1"/>
        <v>2.1897147733100484</v>
      </c>
      <c r="H152" s="120">
        <f t="shared" si="1"/>
        <v>9.4620190572722834E-2</v>
      </c>
      <c r="I152" s="120">
        <f t="shared" si="1"/>
        <v>1.0974096532291617</v>
      </c>
      <c r="J152" s="120">
        <f t="shared" si="1"/>
        <v>1.4157228684026977</v>
      </c>
      <c r="K152" s="120">
        <f t="shared" si="1"/>
        <v>2.1047790762195393</v>
      </c>
      <c r="L152" s="120">
        <f t="shared" si="1"/>
        <v>0.32884622179633122</v>
      </c>
      <c r="M152" s="120">
        <f t="shared" si="1"/>
        <v>30.694903130035129</v>
      </c>
      <c r="N152" s="120">
        <f t="shared" si="1"/>
        <v>6.2786462842295254</v>
      </c>
      <c r="O152" s="120">
        <f t="shared" si="1"/>
        <v>0.20809459505722694</v>
      </c>
      <c r="P152" s="120">
        <f t="shared" si="1"/>
        <v>0.20492316906652164</v>
      </c>
      <c r="Q152" s="120">
        <f t="shared" si="1"/>
        <v>5.4008600831241101E-2</v>
      </c>
      <c r="R152" s="120">
        <f t="shared" si="1"/>
        <v>0.44560000995642635</v>
      </c>
      <c r="S152" s="120">
        <f t="shared" si="1"/>
        <v>4.6702504667975413</v>
      </c>
      <c r="T152" s="120">
        <f t="shared" si="1"/>
        <v>0.81692455229774519</v>
      </c>
      <c r="U152" s="120">
        <f t="shared" si="1"/>
        <v>1.4343641866041713E-2</v>
      </c>
      <c r="V152" s="120">
        <f t="shared" si="1"/>
        <v>2.574021633584346</v>
      </c>
      <c r="W152" s="120">
        <f t="shared" si="1"/>
        <v>3.0012575357717095</v>
      </c>
      <c r="X152" s="120">
        <f t="shared" si="1"/>
        <v>8.7266495787878207E-2</v>
      </c>
      <c r="Y152" s="120">
        <f t="shared" si="1"/>
        <v>0.13457281335014917</v>
      </c>
      <c r="Z152" s="120">
        <f t="shared" si="1"/>
        <v>5.3915462627402176E-2</v>
      </c>
      <c r="AA152" s="120">
        <f t="shared" si="1"/>
        <v>4.5988879926849031E-2</v>
      </c>
      <c r="AB152" s="120">
        <f t="shared" si="1"/>
        <v>0.32174362794283856</v>
      </c>
      <c r="AC152" s="120">
        <f t="shared" si="1"/>
        <v>2.5378782795707312E-2</v>
      </c>
      <c r="AD152" s="120">
        <f t="shared" si="1"/>
        <v>5.4806668861031291E-2</v>
      </c>
      <c r="AE152" s="107"/>
      <c r="AF152" s="106"/>
      <c r="AG152" s="106"/>
      <c r="AH152" s="106"/>
      <c r="AI152" s="106"/>
      <c r="AJ152" s="106"/>
      <c r="AK152" s="106"/>
      <c r="AL152" s="26"/>
    </row>
    <row r="153" spans="1:38" ht="26.25" customHeight="1" thickBot="1" x14ac:dyDescent="0.3">
      <c r="A153" s="20"/>
      <c r="B153" s="21" t="s">
        <v>407</v>
      </c>
      <c r="C153" s="22" t="s">
        <v>408</v>
      </c>
      <c r="D153" s="20" t="s">
        <v>94</v>
      </c>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05"/>
      <c r="AF153" s="104"/>
      <c r="AG153" s="104"/>
      <c r="AH153" s="104"/>
      <c r="AI153" s="104"/>
      <c r="AJ153" s="104"/>
      <c r="AK153" s="104"/>
      <c r="AL153" s="21"/>
    </row>
    <row r="154" spans="1:38" ht="37.5" customHeight="1" thickBot="1" x14ac:dyDescent="0.3">
      <c r="A154" s="23"/>
      <c r="B154" s="24" t="s">
        <v>409</v>
      </c>
      <c r="C154" s="25" t="s">
        <v>410</v>
      </c>
      <c r="D154" s="23" t="s">
        <v>291</v>
      </c>
      <c r="E154" s="120">
        <f>E141 + E153 - IF(OR($B$6=2005,$B$6&gt;=2020),SUM(E99:E122),0) + IF(AND(OR($B$4="AT",$B$4="BE",$B$4="CH",$B$4="GB",$B$4="IE",$B$4="LT",$B$4="LU",$B$4="NL"),SUM(E143:E149)&gt;0),SUM(E143:E149)-SUM(E27:E33),0)</f>
        <v>11.604479734179694</v>
      </c>
      <c r="F154" s="120">
        <f>F141 + F153 - IF(OR($B$6=2005,$B$6&gt;=2020),SUM(F99:F122),0) + IF(AND(OR($B$4="AT",$B$4="BE",$B$4="CH",$B$4="GB",$B$4="IE",$B$4="LT",$B$4="LU",$B$4="NL"),SUM(F143:F149)&gt;0),SUM(F143:F149)-SUM(F27:F33),0)</f>
        <v>10.877173882996194</v>
      </c>
      <c r="G154" s="120">
        <f>G141 + G153 + IF(AND(OR($B$4="AT",$B$4="BE",$B$4="CH",$B$4="GB",$B$4="IE",$B$4="LT",$B$4="LU",$B$4="NL"),SUM(G143:G149)&gt;0),SUM(G143:G149)-SUM(G27:G33),0)</f>
        <v>2.1897147733100484</v>
      </c>
      <c r="H154" s="120">
        <f t="shared" ref="H154:AD154" si="2">H141 + H153 + IF(AND(OR($B$4="AT",$B$4="BE",$B$4="CH",$B$4="GB",$B$4="IE",$B$4="LT",$B$4="LU",$B$4="NL"),SUM(H143:H149)&gt;0),SUM(H143:H149)-SUM(H27:H33),0)</f>
        <v>9.4620190572722834E-2</v>
      </c>
      <c r="I154" s="120">
        <f t="shared" si="2"/>
        <v>1.0974096532291617</v>
      </c>
      <c r="J154" s="120">
        <f t="shared" si="2"/>
        <v>1.4157228684026977</v>
      </c>
      <c r="K154" s="120">
        <f t="shared" si="2"/>
        <v>2.1047790762195393</v>
      </c>
      <c r="L154" s="120">
        <f t="shared" si="2"/>
        <v>0.32884622179633122</v>
      </c>
      <c r="M154" s="120">
        <f t="shared" si="2"/>
        <v>30.694903130035129</v>
      </c>
      <c r="N154" s="120">
        <f t="shared" si="2"/>
        <v>6.2786462842295254</v>
      </c>
      <c r="O154" s="120">
        <f t="shared" si="2"/>
        <v>0.20809459505722694</v>
      </c>
      <c r="P154" s="120">
        <f t="shared" si="2"/>
        <v>0.20492316906652164</v>
      </c>
      <c r="Q154" s="120">
        <f t="shared" si="2"/>
        <v>5.4008600831241101E-2</v>
      </c>
      <c r="R154" s="120">
        <f t="shared" si="2"/>
        <v>0.44560000995642635</v>
      </c>
      <c r="S154" s="120">
        <f t="shared" si="2"/>
        <v>4.6702504667975413</v>
      </c>
      <c r="T154" s="120">
        <f t="shared" si="2"/>
        <v>0.81692455229774519</v>
      </c>
      <c r="U154" s="120">
        <f t="shared" si="2"/>
        <v>1.4343641866041713E-2</v>
      </c>
      <c r="V154" s="120">
        <f t="shared" si="2"/>
        <v>2.574021633584346</v>
      </c>
      <c r="W154" s="120">
        <f t="shared" si="2"/>
        <v>3.0012575357717095</v>
      </c>
      <c r="X154" s="120">
        <f t="shared" si="2"/>
        <v>8.7266495787878207E-2</v>
      </c>
      <c r="Y154" s="120">
        <f t="shared" si="2"/>
        <v>0.13457281335014917</v>
      </c>
      <c r="Z154" s="120">
        <f t="shared" si="2"/>
        <v>5.3915462627402176E-2</v>
      </c>
      <c r="AA154" s="120">
        <f t="shared" si="2"/>
        <v>4.5988879926849031E-2</v>
      </c>
      <c r="AB154" s="120">
        <f t="shared" si="2"/>
        <v>0.32174362794283856</v>
      </c>
      <c r="AC154" s="120">
        <f t="shared" si="2"/>
        <v>2.5378782795707312E-2</v>
      </c>
      <c r="AD154" s="120">
        <f t="shared" si="2"/>
        <v>5.4806668861031291E-2</v>
      </c>
      <c r="AE154" s="108"/>
      <c r="AF154" s="106"/>
      <c r="AG154" s="106"/>
      <c r="AH154" s="106"/>
      <c r="AI154" s="106"/>
      <c r="AJ154" s="106"/>
      <c r="AK154" s="106"/>
      <c r="AL154" s="26"/>
    </row>
    <row r="155" spans="1:38" ht="15" customHeight="1" thickBot="1" x14ac:dyDescent="0.3">
      <c r="A155" s="17"/>
      <c r="B155" s="18"/>
      <c r="C155" s="18"/>
      <c r="D155" s="12"/>
      <c r="E155" s="99"/>
      <c r="F155" s="99"/>
      <c r="G155" s="99"/>
      <c r="H155" s="99"/>
      <c r="I155" s="99"/>
      <c r="J155" s="99"/>
      <c r="K155" s="99"/>
      <c r="L155" s="99"/>
      <c r="M155" s="99"/>
      <c r="N155" s="99"/>
      <c r="O155" s="102"/>
      <c r="P155" s="102"/>
      <c r="Q155" s="102"/>
      <c r="R155" s="102"/>
      <c r="S155" s="102"/>
      <c r="T155" s="102"/>
      <c r="U155" s="102"/>
      <c r="V155" s="102"/>
      <c r="W155" s="102"/>
      <c r="X155" s="102"/>
      <c r="Y155" s="102"/>
      <c r="Z155" s="102"/>
      <c r="AA155" s="102"/>
      <c r="AB155" s="102"/>
      <c r="AC155" s="102"/>
      <c r="AD155" s="102"/>
      <c r="AE155" s="103"/>
      <c r="AF155" s="102"/>
      <c r="AG155" s="102"/>
      <c r="AH155" s="102"/>
      <c r="AI155" s="102"/>
      <c r="AJ155" s="102"/>
      <c r="AK155" s="102"/>
      <c r="AL155" s="19"/>
    </row>
    <row r="156" spans="1:38" ht="26.25" customHeight="1" thickBot="1" x14ac:dyDescent="0.3">
      <c r="A156" s="27" t="s">
        <v>411</v>
      </c>
      <c r="B156" s="28"/>
      <c r="C156" s="28"/>
      <c r="D156" s="28"/>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10"/>
      <c r="AF156" s="109"/>
      <c r="AG156" s="109"/>
      <c r="AH156" s="109"/>
      <c r="AI156" s="109"/>
      <c r="AJ156" s="109"/>
      <c r="AK156" s="109"/>
      <c r="AL156" s="29"/>
    </row>
    <row r="157" spans="1:38" ht="26.25" customHeight="1" thickBot="1" x14ac:dyDescent="0.3">
      <c r="A157" s="30" t="s">
        <v>115</v>
      </c>
      <c r="B157" s="30" t="s">
        <v>223</v>
      </c>
      <c r="C157" s="31" t="s">
        <v>277</v>
      </c>
      <c r="D157" s="32"/>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07"/>
      <c r="AF157" s="111"/>
      <c r="AG157" s="111"/>
      <c r="AH157" s="111"/>
      <c r="AI157" s="111"/>
      <c r="AJ157" s="111"/>
      <c r="AK157" s="111"/>
      <c r="AL157" s="30" t="s">
        <v>9</v>
      </c>
    </row>
    <row r="158" spans="1:38" ht="26.25" customHeight="1" thickBot="1" x14ac:dyDescent="0.3">
      <c r="A158" s="30" t="s">
        <v>115</v>
      </c>
      <c r="B158" s="30" t="s">
        <v>222</v>
      </c>
      <c r="C158" s="31" t="s">
        <v>286</v>
      </c>
      <c r="D158" s="32"/>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07"/>
      <c r="AF158" s="111"/>
      <c r="AG158" s="111"/>
      <c r="AH158" s="111"/>
      <c r="AI158" s="111"/>
      <c r="AJ158" s="111"/>
      <c r="AK158" s="111"/>
      <c r="AL158" s="30" t="s">
        <v>9</v>
      </c>
    </row>
    <row r="159" spans="1:38" ht="26.25" customHeight="1" thickBot="1" x14ac:dyDescent="0.3">
      <c r="A159" s="30" t="s">
        <v>116</v>
      </c>
      <c r="B159" s="30" t="s">
        <v>224</v>
      </c>
      <c r="C159" s="31" t="s">
        <v>412</v>
      </c>
      <c r="D159" s="32"/>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07"/>
      <c r="AF159" s="111"/>
      <c r="AG159" s="111"/>
      <c r="AH159" s="111"/>
      <c r="AI159" s="111"/>
      <c r="AJ159" s="111"/>
      <c r="AK159" s="111"/>
      <c r="AL159" s="30" t="s">
        <v>9</v>
      </c>
    </row>
    <row r="160" spans="1:38" ht="26.25" customHeight="1" thickBot="1" x14ac:dyDescent="0.3">
      <c r="A160" s="30" t="s">
        <v>31</v>
      </c>
      <c r="B160" s="30" t="s">
        <v>225</v>
      </c>
      <c r="C160" s="31" t="s">
        <v>103</v>
      </c>
      <c r="D160" s="32"/>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07"/>
      <c r="AF160" s="111"/>
      <c r="AG160" s="111"/>
      <c r="AH160" s="111"/>
      <c r="AI160" s="111"/>
      <c r="AJ160" s="111"/>
      <c r="AK160" s="111"/>
      <c r="AL160" s="30" t="s">
        <v>9</v>
      </c>
    </row>
    <row r="161" spans="1:38" ht="26.25" customHeight="1" thickBot="1" x14ac:dyDescent="0.3">
      <c r="A161" s="33" t="s">
        <v>31</v>
      </c>
      <c r="B161" s="33" t="s">
        <v>226</v>
      </c>
      <c r="C161" s="34" t="s">
        <v>283</v>
      </c>
      <c r="D161" s="35"/>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05"/>
      <c r="AF161" s="112"/>
      <c r="AG161" s="112"/>
      <c r="AH161" s="112"/>
      <c r="AI161" s="112"/>
      <c r="AJ161" s="112"/>
      <c r="AK161" s="112"/>
      <c r="AL161" s="33" t="s">
        <v>413</v>
      </c>
    </row>
    <row r="162" spans="1:38" ht="26.25" customHeight="1" thickBot="1" x14ac:dyDescent="0.3">
      <c r="A162" s="36" t="s">
        <v>117</v>
      </c>
      <c r="B162" s="36" t="s">
        <v>227</v>
      </c>
      <c r="C162" s="37" t="s">
        <v>89</v>
      </c>
      <c r="D162" s="38"/>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05"/>
      <c r="AF162" s="113"/>
      <c r="AG162" s="113"/>
      <c r="AH162" s="113"/>
      <c r="AI162" s="113"/>
      <c r="AJ162" s="113"/>
      <c r="AK162" s="113"/>
      <c r="AL162" s="36" t="s">
        <v>413</v>
      </c>
    </row>
    <row r="163" spans="1:38" ht="26.25" customHeight="1" thickBot="1" x14ac:dyDescent="0.3">
      <c r="A163" s="36" t="s">
        <v>117</v>
      </c>
      <c r="B163" s="36" t="s">
        <v>228</v>
      </c>
      <c r="C163" s="37" t="s">
        <v>90</v>
      </c>
      <c r="D163" s="38"/>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05"/>
      <c r="AF163" s="113"/>
      <c r="AG163" s="113"/>
      <c r="AH163" s="113"/>
      <c r="AI163" s="113"/>
      <c r="AJ163" s="113"/>
      <c r="AK163" s="113"/>
      <c r="AL163" s="36" t="s">
        <v>353</v>
      </c>
    </row>
    <row r="164" spans="1:38" ht="26.25" customHeight="1" thickBot="1" x14ac:dyDescent="0.3">
      <c r="A164" s="36" t="s">
        <v>117</v>
      </c>
      <c r="B164" s="36" t="s">
        <v>229</v>
      </c>
      <c r="C164" s="37" t="s">
        <v>284</v>
      </c>
      <c r="D164" s="38"/>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4"/>
      <c r="AF164" s="113"/>
      <c r="AG164" s="113"/>
      <c r="AH164" s="113"/>
      <c r="AI164" s="113"/>
      <c r="AJ164" s="113"/>
      <c r="AK164" s="113"/>
      <c r="AL164" s="36" t="s">
        <v>413</v>
      </c>
    </row>
    <row r="165" spans="1:38" ht="15" customHeight="1" x14ac:dyDescent="0.25">
      <c r="D165" s="7"/>
      <c r="E165" s="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3"/>
      <c r="AG165" s="3"/>
      <c r="AH165" s="3"/>
      <c r="AI165" s="3"/>
      <c r="AJ165" s="3"/>
      <c r="AK165" s="3"/>
      <c r="AL165" s="40"/>
    </row>
    <row r="166" spans="1:38" s="43" customFormat="1" ht="52.5" customHeight="1" x14ac:dyDescent="0.25">
      <c r="A166" s="138" t="s">
        <v>414</v>
      </c>
      <c r="B166" s="138"/>
      <c r="C166" s="138"/>
      <c r="D166" s="138"/>
      <c r="E166" s="138"/>
      <c r="F166" s="138"/>
      <c r="G166" s="138"/>
      <c r="H166" s="41"/>
      <c r="I166" s="42"/>
      <c r="J166" s="42"/>
      <c r="K166" s="42"/>
      <c r="L166" s="42"/>
      <c r="M166" s="42"/>
      <c r="N166" s="42"/>
      <c r="O166" s="42"/>
      <c r="P166" s="42"/>
      <c r="Q166" s="42"/>
      <c r="R166" s="42"/>
      <c r="S166" s="42"/>
      <c r="T166" s="42"/>
      <c r="U166" s="42"/>
      <c r="AC166" s="44"/>
      <c r="AD166" s="44"/>
      <c r="AG166" s="45"/>
      <c r="AH166" s="45"/>
      <c r="AI166" s="45"/>
      <c r="AJ166" s="45"/>
      <c r="AK166" s="45"/>
      <c r="AL166" s="45"/>
    </row>
    <row r="167" spans="1:38" s="46" customFormat="1" ht="63.75" customHeight="1" x14ac:dyDescent="0.25">
      <c r="A167" s="138" t="s">
        <v>415</v>
      </c>
      <c r="B167" s="138"/>
      <c r="C167" s="138"/>
      <c r="D167" s="138"/>
      <c r="E167" s="138"/>
      <c r="F167" s="138"/>
      <c r="G167" s="138"/>
      <c r="H167" s="41"/>
      <c r="I167" s="42"/>
      <c r="J167"/>
      <c r="K167"/>
      <c r="L167"/>
      <c r="M167" s="42"/>
      <c r="N167" s="42"/>
      <c r="O167" s="42"/>
      <c r="P167" s="42"/>
      <c r="Q167" s="42"/>
      <c r="R167" s="42"/>
      <c r="S167" s="42"/>
      <c r="T167" s="42"/>
      <c r="U167" s="42"/>
    </row>
    <row r="168" spans="1:38" s="46" customFormat="1" ht="26.25" customHeight="1" x14ac:dyDescent="0.25">
      <c r="A168" s="138" t="s">
        <v>416</v>
      </c>
      <c r="B168" s="138"/>
      <c r="C168" s="138"/>
      <c r="D168" s="138"/>
      <c r="E168" s="138"/>
      <c r="F168" s="138"/>
      <c r="G168" s="138"/>
      <c r="H168" s="41"/>
      <c r="I168" s="42"/>
      <c r="J168"/>
      <c r="K168"/>
      <c r="L168"/>
      <c r="M168" s="42"/>
      <c r="N168" s="42"/>
      <c r="O168" s="42"/>
      <c r="P168" s="42"/>
      <c r="Q168" s="42"/>
      <c r="R168" s="42"/>
      <c r="S168" s="42"/>
      <c r="T168" s="42"/>
      <c r="U168" s="42"/>
    </row>
    <row r="169" spans="1:38" s="43" customFormat="1" ht="26.25" customHeight="1" x14ac:dyDescent="0.25">
      <c r="A169" s="138" t="s">
        <v>417</v>
      </c>
      <c r="B169" s="138"/>
      <c r="C169" s="138"/>
      <c r="D169" s="138"/>
      <c r="E169" s="138"/>
      <c r="F169" s="138"/>
      <c r="G169" s="138"/>
      <c r="H169" s="41"/>
      <c r="I169" s="42"/>
      <c r="J169"/>
      <c r="K169"/>
      <c r="L169"/>
      <c r="M169" s="42"/>
      <c r="N169" s="42"/>
      <c r="O169" s="42"/>
      <c r="P169" s="42"/>
      <c r="Q169" s="42"/>
      <c r="R169" s="42"/>
      <c r="S169" s="42"/>
      <c r="T169" s="42"/>
      <c r="U169" s="42"/>
      <c r="AC169" s="44"/>
      <c r="AD169" s="44"/>
      <c r="AG169" s="45"/>
      <c r="AH169" s="45"/>
      <c r="AI169" s="45"/>
      <c r="AJ169" s="45"/>
      <c r="AK169" s="45"/>
      <c r="AL169" s="45"/>
    </row>
    <row r="170" spans="1:38" s="46" customFormat="1" ht="52.5" customHeight="1" x14ac:dyDescent="0.25">
      <c r="A170" s="138" t="s">
        <v>418</v>
      </c>
      <c r="B170" s="138"/>
      <c r="C170" s="138"/>
      <c r="D170" s="138"/>
      <c r="E170" s="138"/>
      <c r="F170" s="138"/>
      <c r="G170" s="138"/>
      <c r="H170" s="41"/>
      <c r="I170" s="42"/>
      <c r="J170"/>
      <c r="K170"/>
      <c r="L170"/>
      <c r="M170" s="42"/>
      <c r="N170" s="42"/>
      <c r="O170" s="42"/>
      <c r="P170" s="42"/>
      <c r="Q170" s="42"/>
      <c r="R170" s="42"/>
      <c r="S170" s="42"/>
      <c r="T170" s="42"/>
      <c r="U170" s="42"/>
    </row>
    <row r="184" spans="3:3" x14ac:dyDescent="0.25">
      <c r="C184" s="1"/>
    </row>
    <row r="185" spans="3:3" x14ac:dyDescent="0.25">
      <c r="C185" s="1"/>
    </row>
  </sheetData>
  <mergeCells count="15">
    <mergeCell ref="X11:AB11"/>
    <mergeCell ref="A10:A12"/>
    <mergeCell ref="B10:D12"/>
    <mergeCell ref="W10:AD10"/>
    <mergeCell ref="AF10:AL11"/>
    <mergeCell ref="E10:H11"/>
    <mergeCell ref="I10:L11"/>
    <mergeCell ref="M10:M11"/>
    <mergeCell ref="N10:P11"/>
    <mergeCell ref="Q10:V11"/>
    <mergeCell ref="A166:G166"/>
    <mergeCell ref="A167:G167"/>
    <mergeCell ref="A168:G168"/>
    <mergeCell ref="A169:G169"/>
    <mergeCell ref="A170:G170"/>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xmlExport">
                <anchor moveWithCells="1" sizeWithCells="1">
                  <from>
                    <xdr:col>4</xdr:col>
                    <xdr:colOff>7620</xdr:colOff>
                    <xdr:row>0</xdr:row>
                    <xdr:rowOff>0</xdr:rowOff>
                  </from>
                  <to>
                    <xdr:col>7</xdr:col>
                    <xdr:colOff>213360</xdr:colOff>
                    <xdr:row>0</xdr:row>
                    <xdr:rowOff>0</xdr:rowOff>
                  </to>
                </anchor>
              </controlPr>
            </control>
          </mc:Choice>
        </mc:AlternateContent>
        <mc:AlternateContent xmlns:mc="http://schemas.openxmlformats.org/markup-compatibility/2006">
          <mc:Choice Requires="x14">
            <control shapeId="107522" r:id="rId5" name="Button 2">
              <controlPr defaultSize="0" print="0" autoFill="0" autoPict="0" macro="[0]!addNewYear">
                <anchor moveWithCells="1" sizeWithCells="1">
                  <from>
                    <xdr:col>8</xdr:col>
                    <xdr:colOff>45720</xdr:colOff>
                    <xdr:row>0</xdr:row>
                    <xdr:rowOff>0</xdr:rowOff>
                  </from>
                  <to>
                    <xdr:col>9</xdr:col>
                    <xdr:colOff>586740</xdr:colOff>
                    <xdr:row>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Company>met.no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LE ROY Marion</cp:lastModifiedBy>
  <cp:lastPrinted>2009-10-12T08:41:14Z</cp:lastPrinted>
  <dcterms:created xsi:type="dcterms:W3CDTF">2006-04-07T12:02:49Z</dcterms:created>
  <dcterms:modified xsi:type="dcterms:W3CDTF">2024-03-22T17:22:56Z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aveCode">
    <vt:r8>752248108386993</vt:r8>
  </property>
</Properties>
</file>